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mmary" state="visible" r:id="rId5"/>
    <sheet sheetId="3" name="Monthly Checklist" state="visible" r:id="rId6"/>
    <sheet sheetId="4" name="Claims Tracker" state="visible" r:id="rId7"/>
    <sheet sheetId="5" name="Lists" state="hidden" r:id="rId8"/>
  </sheets>
  <calcPr calcId="171027" fullCalcOnLoad="1"/>
</workbook>
</file>

<file path=xl/sharedStrings.xml><?xml version="1.0" encoding="utf-8"?>
<sst xmlns="http://schemas.openxmlformats.org/spreadsheetml/2006/main" count="118" uniqueCount="89">
  <si>
    <t>Amazon FBA Reimbursement Tracker</t>
  </si>
  <si>
    <t>Free template by Rahana Islam, virtual assistant &amp; e-commerce specialist  ·  rahanaislam.com</t>
  </si>
  <si>
    <t/>
  </si>
  <si>
    <t>What this tracker does</t>
  </si>
  <si>
    <t>Logs every FBA discrepancy you find (lost, damaged, short-received, unreturned refunds, fee errors), tracks each case to the end and shows how much money you recovered.</t>
  </si>
  <si>
    <t>How to use it</t>
  </si>
  <si>
    <t>1. Run the checks on the 'Monthly Checklist' tab (weekly and monthly).</t>
  </si>
  <si>
    <t>2. Add one row per discrepancy on the 'Claims Tracker' tab. Fill in only the light-yellow columns.</t>
  </si>
  <si>
    <t>3. Grey columns calculate automatically (estimated value, days left until the deadline, amount still owed).</t>
  </si>
  <si>
    <t>4. Update Status and Amount Reimbursed when Amazon replies.</t>
  </si>
  <si>
    <t>5. Check the 'Summary' tab to see what you claimed and recovered, by status and by claim type.</t>
  </si>
  <si>
    <t>Colour legend</t>
  </si>
  <si>
    <t>Light yellow = you type here   ·   Grey = automatic formula   ·   Red 'Days Left' = fewer than 10 days before your claim deadline</t>
  </si>
  <si>
    <t>Important</t>
  </si>
  <si>
    <t>Amazon's claim windows and policies change. Always confirm the current deadline for each claim type in Seller Central Help before relying on the 'Claim Deadline' column.</t>
  </si>
  <si>
    <t>Row 2 of the Claims Tracker is an example. Overwrite or delete it when you start.</t>
  </si>
  <si>
    <t>Full step-by-step guide: https://rahanaislam.com/amazon-fba-reimbursement/</t>
  </si>
  <si>
    <t>Want someone to run this for you every month? https://rahanaislam.com/services/amazon-virtual-assistant/</t>
  </si>
  <si>
    <t>Reimbursement Summary</t>
  </si>
  <si>
    <t>Updates automatically from the Claims Tracker tab.</t>
  </si>
  <si>
    <t>Total claims logged</t>
  </si>
  <si>
    <t>Total estimated value ($)</t>
  </si>
  <si>
    <t>Total reimbursed ($)</t>
  </si>
  <si>
    <t>Still owed on open claims ($)</t>
  </si>
  <si>
    <t>Recovery rate</t>
  </si>
  <si>
    <t>Claims due in under 10 days</t>
  </si>
  <si>
    <t>By status</t>
  </si>
  <si>
    <t>Status</t>
  </si>
  <si>
    <t>Claims</t>
  </si>
  <si>
    <t>Est. Value ($)</t>
  </si>
  <si>
    <t>Reimbursed ($)</t>
  </si>
  <si>
    <t>To file</t>
  </si>
  <si>
    <t>Filed</t>
  </si>
  <si>
    <t>Approved</t>
  </si>
  <si>
    <t>Partially paid</t>
  </si>
  <si>
    <t>Denied</t>
  </si>
  <si>
    <t>By claim type</t>
  </si>
  <si>
    <t>Claim Type</t>
  </si>
  <si>
    <t>Inbound shipment shortage</t>
  </si>
  <si>
    <t>Lost in warehouse</t>
  </si>
  <si>
    <t>Damaged in warehouse</t>
  </si>
  <si>
    <t>Customer return not received</t>
  </si>
  <si>
    <t>Fee overcharge (size/weight)</t>
  </si>
  <si>
    <t>Removal order lost</t>
  </si>
  <si>
    <t>Other</t>
  </si>
  <si>
    <t>Reimbursement Audit Checklist</t>
  </si>
  <si>
    <t>Mark 'Done' each time. Report names can change; search for them in Seller Central if a menu has moved.</t>
  </si>
  <si>
    <t>How often</t>
  </si>
  <si>
    <t>Check</t>
  </si>
  <si>
    <t>Where in Seller Central</t>
  </si>
  <si>
    <t>Done?</t>
  </si>
  <si>
    <t>Weekly</t>
  </si>
  <si>
    <t>Reconcile closed inbound shipments for shortages</t>
  </si>
  <si>
    <t>Shipping queue → shipment → Contents / Reconcile</t>
  </si>
  <si>
    <t>Fix stranded inventory (units with no active listing)</t>
  </si>
  <si>
    <t>Inventory → Manage All Inventory → Fix stranded inventory</t>
  </si>
  <si>
    <t>Monthly</t>
  </si>
  <si>
    <t>Compare lost/damaged units with reimbursements paid</t>
  </si>
  <si>
    <t>Inventory Ledger vs. Reimbursements report</t>
  </si>
  <si>
    <t>Find refunds where the item never came back</t>
  </si>
  <si>
    <t>Customer Returns report vs. refunds in Payments</t>
  </si>
  <si>
    <t>Check FBA fees against real size and weight</t>
  </si>
  <si>
    <t>Fee Preview report</t>
  </si>
  <si>
    <t>Check removal orders arrived complete</t>
  </si>
  <si>
    <t>Removal Order Detail report</t>
  </si>
  <si>
    <t>Update this tracker and the Summary tab</t>
  </si>
  <si>
    <t>This workbook</t>
  </si>
  <si>
    <t>Guide: https://rahanaislam.com/amazon-fba-reimbursement/</t>
  </si>
  <si>
    <t>Date Found</t>
  </si>
  <si>
    <t>Shipment / Order ID</t>
  </si>
  <si>
    <t>SKU</t>
  </si>
  <si>
    <t>ASIN</t>
  </si>
  <si>
    <t>FNSKU</t>
  </si>
  <si>
    <t>Units</t>
  </si>
  <si>
    <t>Unit Cost ($)</t>
  </si>
  <si>
    <t>Claim Deadline</t>
  </si>
  <si>
    <t>Days Left</t>
  </si>
  <si>
    <t>Case ID</t>
  </si>
  <si>
    <t>Amount Reimbursed ($)</t>
  </si>
  <si>
    <t>Still Owed ($)</t>
  </si>
  <si>
    <t>Notes</t>
  </si>
  <si>
    <t>FBA15XXXXXXX</t>
  </si>
  <si>
    <t>SKU-1234</t>
  </si>
  <si>
    <t>B0XXXXXXXX</t>
  </si>
  <si>
    <t>X00XXXXXXX</t>
  </si>
  <si>
    <t>1234567890</t>
  </si>
  <si>
    <t>Example row: overwrite me. 3 units missing after the shipment closed.</t>
  </si>
  <si>
    <t>Claim Types</t>
  </si>
  <si>
    <t>Statuses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</si>
</sst>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$#,##0.00"/>
    <numFmt numFmtId="165" formatCode="0.0%"/>
    <numFmt numFmtId="166" formatCode="$#,##0.00;($#,##0.00);&quot;-&quot;"/>
    <numFmt numFmtId="167" formatCode="yyyy-mm-dd"/>
  </numFmts>
  <fonts count="14" x14ac:knownFonts="1">
    <font>
      <color theme="1"/>
      <family val="2"/>
      <scheme val="minor"/>
      <sz val="11"/>
      <name val="Calibri"/>
    </font>
    <font>
      <b/>
      <color rgb="FF101820"/>
      <sz val="20"/>
      <name val="Arial"/>
    </font>
    <font>
      <color rgb="FF0F7A3B"/>
      <sz val="11"/>
      <name val="Arial"/>
    </font>
    <font>
      <b/>
      <sz val="13"/>
      <name val="Arial"/>
    </font>
    <font>
      <sz val="11"/>
      <name val="Arial"/>
    </font>
    <font>
      <b/>
      <color rgb="FF0F7A3B"/>
      <sz val="11"/>
      <name val="Arial"/>
    </font>
    <font>
      <b/>
      <color rgb="FF101820"/>
      <sz val="18"/>
      <name val="Arial"/>
    </font>
    <font>
      <color rgb="FF6B7785"/>
      <sz val="10"/>
      <name val="Arial"/>
    </font>
    <font>
      <b/>
      <color rgb="FF101820"/>
      <sz val="11"/>
      <name val="Arial"/>
    </font>
    <font>
      <b/>
      <color rgb="FF101820"/>
      <sz val="13"/>
      <name val="Arial"/>
    </font>
    <font>
      <b/>
      <color rgb="FFFFFFFF"/>
      <sz val="10"/>
      <name val="Arial"/>
    </font>
    <font>
      <sz val="10"/>
      <name val="Arial"/>
    </font>
    <font>
      <b/>
      <color rgb="FF0F7A3B"/>
      <sz val="10"/>
      <name val="Arial"/>
    </font>
    <font>
      <i/>
      <color rgb="FF6B7785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01820"/>
      </patternFill>
    </fill>
    <fill>
      <patternFill patternType="solid">
        <fgColor rgb="FFFFF8E6"/>
      </patternFill>
    </fill>
    <fill>
      <patternFill patternType="solid">
        <fgColor rgb="FFF4F7FB"/>
      </patternFill>
    </fill>
  </fills>
  <borders count="2">
    <border>
      <left/>
      <right/>
      <top/>
      <bottom/>
      <diagonal/>
    </border>
    <border>
      <left style="thin">
        <color rgb="FFDFE5EC"/>
      </left>
      <right style="thin">
        <color rgb="FFDFE5EC"/>
      </right>
      <top style="thin">
        <color rgb="FFDFE5EC"/>
      </top>
      <bottom style="thin">
        <color rgb="FFDFE5E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1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9" fillId="0" borderId="0" xfId="0" applyFont="1"/>
    <xf numFmtId="0" fontId="10" fillId="2" borderId="1" xfId="0" applyFont="1" applyFill="1" applyBorder="1"/>
    <xf numFmtId="0" fontId="11" fillId="0" borderId="1" xfId="0" applyFont="1" applyBorder="1"/>
    <xf numFmtId="166" fontId="11" fillId="0" borderId="1" xfId="0" applyNumberFormat="1" applyFont="1" applyBorder="1"/>
    <xf numFmtId="0" fontId="11" fillId="0" borderId="1" xfId="0" applyFont="1" applyBorder="1" applyAlignment="1">
      <alignment vertical="top" wrapText="1"/>
    </xf>
    <xf numFmtId="0" fontId="0" fillId="3" borderId="1" xfId="0" applyFill="1" applyBorder="1"/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7" fontId="13" fillId="3" borderId="1" xfId="0" applyNumberFormat="1" applyFont="1" applyFill="1" applyBorder="1"/>
    <xf numFmtId="0" fontId="13" fillId="3" borderId="1" xfId="0" applyFont="1" applyFill="1" applyBorder="1"/>
    <xf numFmtId="166" fontId="13" fillId="3" borderId="1" xfId="0" applyNumberFormat="1" applyFont="1" applyFill="1" applyBorder="1"/>
    <xf numFmtId="166" fontId="13" fillId="4" borderId="1" xfId="0" applyNumberFormat="1" applyFont="1" applyFill="1" applyBorder="1"/>
    <xf numFmtId="1" fontId="13" fillId="4" borderId="1" xfId="0" applyNumberFormat="1" applyFont="1" applyFill="1" applyBorder="1"/>
    <xf numFmtId="167" fontId="11" fillId="3" borderId="1" xfId="0" applyNumberFormat="1" applyFont="1" applyFill="1" applyBorder="1"/>
    <xf numFmtId="0" fontId="11" fillId="3" borderId="1" xfId="0" applyFont="1" applyFill="1" applyBorder="1"/>
    <xf numFmtId="166" fontId="11" fillId="3" borderId="1" xfId="0" applyNumberFormat="1" applyFont="1" applyFill="1" applyBorder="1"/>
    <xf numFmtId="166" fontId="11" fillId="4" borderId="1" xfId="0" applyNumberFormat="1" applyFont="1" applyFill="1" applyBorder="1"/>
    <xf numFmtId="1" fontId="11" fillId="4" borderId="1" xfId="0" applyNumberFormat="1" applyFont="1" applyFill="1" applyBorder="1"/>
  </cellXfs>
  <cellStyles count="1">
    <cellStyle name="Normal" xfId="0" builtinId="0"/>
  </cellStyles>
  <dxfs count="2">
    <dxf>
      <font>
        <b/>
        <color rgb="FFB42318"/>
      </font>
      <fill>
        <patternFill patternType="solid">
          <bgColor rgb="FFFDE2E1"/>
        </patternFill>
      </fill>
    </dxf>
    <dxf>
      <fill>
        <patternFill patternType="solid">
          <bgColor rgb="FFE8F6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5" t="s">
        <v>4</v>
      </c>
    </row>
    <row r="7" spans="2:2" x14ac:dyDescent="0.25">
      <c r="B7" s="3" t="s">
        <v>2</v>
      </c>
    </row>
    <row r="8" spans="2:2" x14ac:dyDescent="0.25">
      <c r="B8" s="4" t="s">
        <v>5</v>
      </c>
    </row>
    <row r="9" spans="2:2" x14ac:dyDescent="0.25">
      <c r="B9" s="5" t="s">
        <v>6</v>
      </c>
    </row>
    <row r="10" spans="2:2" x14ac:dyDescent="0.25">
      <c r="B10" s="5" t="s">
        <v>7</v>
      </c>
    </row>
    <row r="11" spans="2:2" x14ac:dyDescent="0.25">
      <c r="B11" s="5" t="s">
        <v>8</v>
      </c>
    </row>
    <row r="12" spans="2:2" x14ac:dyDescent="0.25">
      <c r="B12" s="5" t="s">
        <v>9</v>
      </c>
    </row>
    <row r="13" spans="2:2" x14ac:dyDescent="0.25">
      <c r="B13" s="5" t="s">
        <v>10</v>
      </c>
    </row>
    <row r="14" spans="2:2" x14ac:dyDescent="0.25">
      <c r="B14" s="3" t="s">
        <v>2</v>
      </c>
    </row>
    <row r="15" spans="2:2" x14ac:dyDescent="0.25">
      <c r="B15" s="4" t="s">
        <v>11</v>
      </c>
    </row>
    <row r="16" spans="2:2" x14ac:dyDescent="0.25">
      <c r="B16" s="5" t="s">
        <v>12</v>
      </c>
    </row>
    <row r="17" spans="2:2" x14ac:dyDescent="0.25">
      <c r="B17" s="3" t="s">
        <v>2</v>
      </c>
    </row>
    <row r="18" spans="2:2" x14ac:dyDescent="0.25">
      <c r="B18" s="4" t="s">
        <v>13</v>
      </c>
    </row>
    <row r="19" spans="2:2" x14ac:dyDescent="0.25">
      <c r="B19" s="5" t="s">
        <v>14</v>
      </c>
    </row>
    <row r="20" spans="2:2" x14ac:dyDescent="0.25">
      <c r="B20" s="5" t="s">
        <v>15</v>
      </c>
    </row>
    <row r="21" spans="2:2" x14ac:dyDescent="0.25">
      <c r="B21" s="3" t="s">
        <v>2</v>
      </c>
    </row>
    <row r="22" spans="2:2" x14ac:dyDescent="0.25">
      <c r="B22" s="6" t="s">
        <v>16</v>
      </c>
    </row>
    <row r="23" spans="2:2" x14ac:dyDescent="0.25">
      <c r="B23" s="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2" customWidth="1"/>
    <col min="3" max="3" width="14" customWidth="1"/>
    <col min="4" max="4" width="18" customWidth="1"/>
    <col min="5" max="5" width="20" customWidth="1"/>
  </cols>
  <sheetData>
    <row r="2" spans="2:2" x14ac:dyDescent="0.25">
      <c r="B2" s="7" t="s">
        <v>18</v>
      </c>
    </row>
    <row r="3" spans="2:2" x14ac:dyDescent="0.25">
      <c r="B3" s="8" t="s">
        <v>19</v>
      </c>
    </row>
    <row r="5" spans="2:3" x14ac:dyDescent="0.25">
      <c r="B5" s="9" t="s">
        <v>20</v>
      </c>
      <c r="C5" s="10">
        <f>COUNTA('Claims Tracker'!B2:B301)</f>
      </c>
    </row>
    <row r="6" spans="2:3" x14ac:dyDescent="0.25">
      <c r="B6" s="9" t="s">
        <v>21</v>
      </c>
      <c r="C6" s="11">
        <f>SUM('Claims Tracker'!I2:I301)</f>
      </c>
    </row>
    <row r="7" spans="2:3" x14ac:dyDescent="0.25">
      <c r="B7" s="9" t="s">
        <v>22</v>
      </c>
      <c r="C7" s="11">
        <f>SUM('Claims Tracker'!N2:N301)</f>
      </c>
    </row>
    <row r="8" spans="2:3" x14ac:dyDescent="0.25">
      <c r="B8" s="9" t="s">
        <v>23</v>
      </c>
      <c r="C8" s="11">
        <f>SUMIFS('Claims Tracker'!O2:O301,'Claims Tracker'!M2:M301,"&lt;&gt;Approved")</f>
      </c>
    </row>
    <row r="9" spans="2:3" x14ac:dyDescent="0.25">
      <c r="B9" s="9" t="s">
        <v>24</v>
      </c>
      <c r="C9" s="12">
        <f>IF(C6=0,0,C7/C6)</f>
      </c>
    </row>
    <row r="10" spans="2:3" x14ac:dyDescent="0.25">
      <c r="B10" s="9" t="s">
        <v>25</v>
      </c>
      <c r="C10" s="10">
        <f>COUNTIFS('Claims Tracker'!K2:K301,"&lt;10",'Claims Tracker'!K2:K301,"&gt;=0")</f>
      </c>
    </row>
    <row r="13" spans="2:2" x14ac:dyDescent="0.25">
      <c r="B13" s="13" t="s">
        <v>26</v>
      </c>
    </row>
    <row r="14" spans="2:5" x14ac:dyDescent="0.25">
      <c r="B14" s="14" t="s">
        <v>27</v>
      </c>
      <c r="C14" s="14" t="s">
        <v>28</v>
      </c>
      <c r="D14" s="14" t="s">
        <v>29</v>
      </c>
      <c r="E14" s="14" t="s">
        <v>30</v>
      </c>
    </row>
    <row r="15" spans="2:5" x14ac:dyDescent="0.25">
      <c r="B15" s="15" t="s">
        <v>31</v>
      </c>
      <c r="C15" s="15">
        <f>COUNTIFS('Claims Tracker'!M2:M301,$B15)</f>
      </c>
      <c r="D15" s="16">
        <f>SUMIFS('Claims Tracker'!I2:I301,'Claims Tracker'!M2:M301,$B15)</f>
      </c>
      <c r="E15" s="16">
        <f>SUMIFS('Claims Tracker'!N2:N301,'Claims Tracker'!M2:M301,$B15)</f>
      </c>
    </row>
    <row r="16" spans="2:5" x14ac:dyDescent="0.25">
      <c r="B16" s="15" t="s">
        <v>32</v>
      </c>
      <c r="C16" s="15">
        <f>COUNTIFS('Claims Tracker'!M2:M301,$B16)</f>
      </c>
      <c r="D16" s="16">
        <f>SUMIFS('Claims Tracker'!I2:I301,'Claims Tracker'!M2:M301,$B16)</f>
      </c>
      <c r="E16" s="16">
        <f>SUMIFS('Claims Tracker'!N2:N301,'Claims Tracker'!M2:M301,$B16)</f>
      </c>
    </row>
    <row r="17" spans="2:5" x14ac:dyDescent="0.25">
      <c r="B17" s="15" t="s">
        <v>33</v>
      </c>
      <c r="C17" s="15">
        <f>COUNTIFS('Claims Tracker'!M2:M301,$B17)</f>
      </c>
      <c r="D17" s="16">
        <f>SUMIFS('Claims Tracker'!I2:I301,'Claims Tracker'!M2:M301,$B17)</f>
      </c>
      <c r="E17" s="16">
        <f>SUMIFS('Claims Tracker'!N2:N301,'Claims Tracker'!M2:M301,$B17)</f>
      </c>
    </row>
    <row r="18" spans="2:5" x14ac:dyDescent="0.25">
      <c r="B18" s="15" t="s">
        <v>34</v>
      </c>
      <c r="C18" s="15">
        <f>COUNTIFS('Claims Tracker'!M2:M301,$B18)</f>
      </c>
      <c r="D18" s="16">
        <f>SUMIFS('Claims Tracker'!I2:I301,'Claims Tracker'!M2:M301,$B18)</f>
      </c>
      <c r="E18" s="16">
        <f>SUMIFS('Claims Tracker'!N2:N301,'Claims Tracker'!M2:M301,$B18)</f>
      </c>
    </row>
    <row r="19" spans="2:5" x14ac:dyDescent="0.25">
      <c r="B19" s="15" t="s">
        <v>35</v>
      </c>
      <c r="C19" s="15">
        <f>COUNTIFS('Claims Tracker'!M2:M301,$B19)</f>
      </c>
      <c r="D19" s="16">
        <f>SUMIFS('Claims Tracker'!I2:I301,'Claims Tracker'!M2:M301,$B19)</f>
      </c>
      <c r="E19" s="16">
        <f>SUMIFS('Claims Tracker'!N2:N301,'Claims Tracker'!M2:M301,$B19)</f>
      </c>
    </row>
    <row r="22" spans="2:2" x14ac:dyDescent="0.25">
      <c r="B22" s="13" t="s">
        <v>36</v>
      </c>
    </row>
    <row r="23" spans="2:5" x14ac:dyDescent="0.25">
      <c r="B23" s="14" t="s">
        <v>37</v>
      </c>
      <c r="C23" s="14" t="s">
        <v>28</v>
      </c>
      <c r="D23" s="14" t="s">
        <v>29</v>
      </c>
      <c r="E23" s="14" t="s">
        <v>30</v>
      </c>
    </row>
    <row r="24" spans="2:5" x14ac:dyDescent="0.25">
      <c r="B24" s="15" t="s">
        <v>38</v>
      </c>
      <c r="C24" s="15">
        <f>COUNTIFS('Claims Tracker'!B2:B301,$B24)</f>
      </c>
      <c r="D24" s="16">
        <f>SUMIFS('Claims Tracker'!I2:I301,'Claims Tracker'!B2:B301,$B24)</f>
      </c>
      <c r="E24" s="16">
        <f>SUMIFS('Claims Tracker'!N2:N301,'Claims Tracker'!B2:B301,$B24)</f>
      </c>
    </row>
    <row r="25" spans="2:5" x14ac:dyDescent="0.25">
      <c r="B25" s="15" t="s">
        <v>39</v>
      </c>
      <c r="C25" s="15">
        <f>COUNTIFS('Claims Tracker'!B2:B301,$B25)</f>
      </c>
      <c r="D25" s="16">
        <f>SUMIFS('Claims Tracker'!I2:I301,'Claims Tracker'!B2:B301,$B25)</f>
      </c>
      <c r="E25" s="16">
        <f>SUMIFS('Claims Tracker'!N2:N301,'Claims Tracker'!B2:B301,$B25)</f>
      </c>
    </row>
    <row r="26" spans="2:5" x14ac:dyDescent="0.25">
      <c r="B26" s="15" t="s">
        <v>40</v>
      </c>
      <c r="C26" s="15">
        <f>COUNTIFS('Claims Tracker'!B2:B301,$B26)</f>
      </c>
      <c r="D26" s="16">
        <f>SUMIFS('Claims Tracker'!I2:I301,'Claims Tracker'!B2:B301,$B26)</f>
      </c>
      <c r="E26" s="16">
        <f>SUMIFS('Claims Tracker'!N2:N301,'Claims Tracker'!B2:B301,$B26)</f>
      </c>
    </row>
    <row r="27" spans="2:5" x14ac:dyDescent="0.25">
      <c r="B27" s="15" t="s">
        <v>41</v>
      </c>
      <c r="C27" s="15">
        <f>COUNTIFS('Claims Tracker'!B2:B301,$B27)</f>
      </c>
      <c r="D27" s="16">
        <f>SUMIFS('Claims Tracker'!I2:I301,'Claims Tracker'!B2:B301,$B27)</f>
      </c>
      <c r="E27" s="16">
        <f>SUMIFS('Claims Tracker'!N2:N301,'Claims Tracker'!B2:B301,$B27)</f>
      </c>
    </row>
    <row r="28" spans="2:5" x14ac:dyDescent="0.25">
      <c r="B28" s="15" t="s">
        <v>42</v>
      </c>
      <c r="C28" s="15">
        <f>COUNTIFS('Claims Tracker'!B2:B301,$B28)</f>
      </c>
      <c r="D28" s="16">
        <f>SUMIFS('Claims Tracker'!I2:I301,'Claims Tracker'!B2:B301,$B28)</f>
      </c>
      <c r="E28" s="16">
        <f>SUMIFS('Claims Tracker'!N2:N301,'Claims Tracker'!B2:B301,$B28)</f>
      </c>
    </row>
    <row r="29" spans="2:5" x14ac:dyDescent="0.25">
      <c r="B29" s="15" t="s">
        <v>43</v>
      </c>
      <c r="C29" s="15">
        <f>COUNTIFS('Claims Tracker'!B2:B301,$B29)</f>
      </c>
      <c r="D29" s="16">
        <f>SUMIFS('Claims Tracker'!I2:I301,'Claims Tracker'!B2:B301,$B29)</f>
      </c>
      <c r="E29" s="16">
        <f>SUMIFS('Claims Tracker'!N2:N301,'Claims Tracker'!B2:B301,$B29)</f>
      </c>
    </row>
    <row r="30" spans="2:5" x14ac:dyDescent="0.25">
      <c r="B30" s="15" t="s">
        <v>44</v>
      </c>
      <c r="C30" s="15">
        <f>COUNTIFS('Claims Tracker'!B2:B301,$B30)</f>
      </c>
      <c r="D30" s="16">
        <f>SUMIFS('Claims Tracker'!I2:I301,'Claims Tracker'!B2:B301,$B30)</f>
      </c>
      <c r="E30" s="16">
        <f>SUMIFS('Claims Tracker'!N2:N301,'Claims Tracker'!B2:B301,$B30)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2" customWidth="1"/>
    <col min="3" max="3" width="48" customWidth="1"/>
    <col min="4" max="4" width="46" customWidth="1"/>
    <col min="5" max="5" width="10" customWidth="1"/>
  </cols>
  <sheetData>
    <row r="2" spans="2:2" x14ac:dyDescent="0.25">
      <c r="B2" s="7" t="s">
        <v>45</v>
      </c>
    </row>
    <row r="3" spans="2:2" x14ac:dyDescent="0.25">
      <c r="B3" s="8" t="s">
        <v>46</v>
      </c>
    </row>
    <row r="5" spans="2:5" x14ac:dyDescent="0.25">
      <c r="B5" s="14" t="s">
        <v>47</v>
      </c>
      <c r="C5" s="14" t="s">
        <v>48</v>
      </c>
      <c r="D5" s="14" t="s">
        <v>49</v>
      </c>
      <c r="E5" s="14" t="s">
        <v>50</v>
      </c>
    </row>
    <row r="6" spans="2:5" x14ac:dyDescent="0.25">
      <c r="B6" s="17" t="s">
        <v>51</v>
      </c>
      <c r="C6" s="17" t="s">
        <v>52</v>
      </c>
      <c r="D6" s="17" t="s">
        <v>53</v>
      </c>
      <c r="E6" s="18"/>
    </row>
    <row r="7" spans="2:5" x14ac:dyDescent="0.25">
      <c r="B7" s="17" t="s">
        <v>51</v>
      </c>
      <c r="C7" s="17" t="s">
        <v>54</v>
      </c>
      <c r="D7" s="17" t="s">
        <v>55</v>
      </c>
      <c r="E7" s="18"/>
    </row>
    <row r="8" spans="2:5" x14ac:dyDescent="0.25">
      <c r="B8" s="17" t="s">
        <v>56</v>
      </c>
      <c r="C8" s="17" t="s">
        <v>57</v>
      </c>
      <c r="D8" s="17" t="s">
        <v>58</v>
      </c>
      <c r="E8" s="18"/>
    </row>
    <row r="9" spans="2:5" x14ac:dyDescent="0.25">
      <c r="B9" s="17" t="s">
        <v>56</v>
      </c>
      <c r="C9" s="17" t="s">
        <v>59</v>
      </c>
      <c r="D9" s="17" t="s">
        <v>60</v>
      </c>
      <c r="E9" s="18"/>
    </row>
    <row r="10" spans="2:5" x14ac:dyDescent="0.25">
      <c r="B10" s="17" t="s">
        <v>56</v>
      </c>
      <c r="C10" s="17" t="s">
        <v>61</v>
      </c>
      <c r="D10" s="17" t="s">
        <v>62</v>
      </c>
      <c r="E10" s="18"/>
    </row>
    <row r="11" spans="2:5" x14ac:dyDescent="0.25">
      <c r="B11" s="17" t="s">
        <v>56</v>
      </c>
      <c r="C11" s="17" t="s">
        <v>63</v>
      </c>
      <c r="D11" s="17" t="s">
        <v>64</v>
      </c>
      <c r="E11" s="18"/>
    </row>
    <row r="12" spans="2:5" x14ac:dyDescent="0.25">
      <c r="B12" s="17" t="s">
        <v>56</v>
      </c>
      <c r="C12" s="17" t="s">
        <v>65</v>
      </c>
      <c r="D12" s="17" t="s">
        <v>66</v>
      </c>
      <c r="E12" s="18"/>
    </row>
    <row r="14" spans="2:2" x14ac:dyDescent="0.25">
      <c r="B14" s="19" t="s">
        <v>67</v>
      </c>
    </row>
  </sheetData>
  <dataValidations count="2">
    <dataValidation type="list" allowBlank="1" sqref="E10:E12">
      <formula1>"Yes,No"</formula1>
    </dataValidation>
    <dataValidation type="list" allowBlank="1" sqref="E6:E12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3" width="22" customWidth="1"/>
    <col min="4" max="4" width="16" customWidth="1"/>
    <col min="5" max="6" width="14" customWidth="1"/>
    <col min="7" max="7" width="8" customWidth="1"/>
    <col min="8" max="8" width="13" customWidth="1"/>
    <col min="9" max="9" width="14" customWidth="1"/>
    <col min="10" max="10" width="15" customWidth="1"/>
    <col min="11" max="11" width="10" customWidth="1"/>
    <col min="12" max="12" width="16" customWidth="1"/>
    <col min="13" max="13" width="15" customWidth="1"/>
    <col min="14" max="14" width="20" customWidth="1"/>
    <col min="15" max="15" width="14" customWidth="1"/>
    <col min="16" max="16" width="44" customWidth="1"/>
  </cols>
  <sheetData>
    <row r="1" ht="32" customHeight="1" spans="1:16" x14ac:dyDescent="0.25">
      <c r="A1" s="20" t="s">
        <v>68</v>
      </c>
      <c r="B1" s="20" t="s">
        <v>37</v>
      </c>
      <c r="C1" s="20" t="s">
        <v>69</v>
      </c>
      <c r="D1" s="20" t="s">
        <v>70</v>
      </c>
      <c r="E1" s="20" t="s">
        <v>71</v>
      </c>
      <c r="F1" s="20" t="s">
        <v>72</v>
      </c>
      <c r="G1" s="20" t="s">
        <v>73</v>
      </c>
      <c r="H1" s="20" t="s">
        <v>74</v>
      </c>
      <c r="I1" s="20" t="s">
        <v>29</v>
      </c>
      <c r="J1" s="20" t="s">
        <v>75</v>
      </c>
      <c r="K1" s="20" t="s">
        <v>76</v>
      </c>
      <c r="L1" s="20" t="s">
        <v>77</v>
      </c>
      <c r="M1" s="20" t="s">
        <v>27</v>
      </c>
      <c r="N1" s="20" t="s">
        <v>78</v>
      </c>
      <c r="O1" s="20" t="s">
        <v>79</v>
      </c>
      <c r="P1" s="20" t="s">
        <v>80</v>
      </c>
    </row>
    <row r="2" spans="1:16" x14ac:dyDescent="0.25">
      <c r="A2" s="21">
        <v>46301</v>
      </c>
      <c r="B2" s="22" t="s">
        <v>38</v>
      </c>
      <c r="C2" s="22" t="s">
        <v>81</v>
      </c>
      <c r="D2" s="22" t="s">
        <v>82</v>
      </c>
      <c r="E2" s="22" t="s">
        <v>83</v>
      </c>
      <c r="F2" s="22" t="s">
        <v>84</v>
      </c>
      <c r="G2" s="22">
        <v>3</v>
      </c>
      <c r="H2" s="23">
        <v>12.5</v>
      </c>
      <c r="I2" s="24">
        <f>IF(OR(G2="",H2=""),"",G2*H2)</f>
      </c>
      <c r="J2" s="21">
        <v>46361</v>
      </c>
      <c r="K2" s="25">
        <f>IF(OR(J2="",M2="Approved",M2="Denied"),"",J2-TODAY())</f>
      </c>
      <c r="L2" s="22" t="s">
        <v>85</v>
      </c>
      <c r="M2" s="22" t="s">
        <v>32</v>
      </c>
      <c r="N2" s="23"/>
      <c r="O2" s="24">
        <f>IF(OR(I2="",M2="Denied"),"",MAX(0,I2-N(N2)))</f>
      </c>
      <c r="P2" s="22" t="s">
        <v>86</v>
      </c>
    </row>
    <row r="3" spans="1:16" x14ac:dyDescent="0.25">
      <c r="A3" s="26"/>
      <c r="B3" s="27"/>
      <c r="C3" s="27"/>
      <c r="D3" s="27"/>
      <c r="E3" s="27"/>
      <c r="F3" s="27"/>
      <c r="G3" s="27"/>
      <c r="H3" s="28"/>
      <c r="I3" s="29">
        <f>IF(OR(G3="",H3=""),"",G3*H3)</f>
      </c>
      <c r="J3" s="26"/>
      <c r="K3" s="30">
        <f>IF(OR(J3="",M3="Approved",M3="Denied"),"",J3-TODAY())</f>
      </c>
      <c r="L3" s="27"/>
      <c r="M3" s="27"/>
      <c r="N3" s="28"/>
      <c r="O3" s="29">
        <f>IF(OR(I3="",M3="Denied"),"",MAX(0,I3-N(N3)))</f>
      </c>
      <c r="P3" s="27"/>
    </row>
    <row r="4" spans="1:16" x14ac:dyDescent="0.25">
      <c r="A4" s="26"/>
      <c r="B4" s="27"/>
      <c r="C4" s="27"/>
      <c r="D4" s="27"/>
      <c r="E4" s="27"/>
      <c r="F4" s="27"/>
      <c r="G4" s="27"/>
      <c r="H4" s="28"/>
      <c r="I4" s="29">
        <f>IF(OR(G4="",H4=""),"",G4*H4)</f>
      </c>
      <c r="J4" s="26"/>
      <c r="K4" s="30">
        <f>IF(OR(J4="",M4="Approved",M4="Denied"),"",J4-TODAY())</f>
      </c>
      <c r="L4" s="27"/>
      <c r="M4" s="27"/>
      <c r="N4" s="28"/>
      <c r="O4" s="29">
        <f>IF(OR(I4="",M4="Denied"),"",MAX(0,I4-N(N4)))</f>
      </c>
      <c r="P4" s="27"/>
    </row>
    <row r="5" spans="1:16" x14ac:dyDescent="0.25">
      <c r="A5" s="26"/>
      <c r="B5" s="27"/>
      <c r="C5" s="27"/>
      <c r="D5" s="27"/>
      <c r="E5" s="27"/>
      <c r="F5" s="27"/>
      <c r="G5" s="27"/>
      <c r="H5" s="28"/>
      <c r="I5" s="29">
        <f>IF(OR(G5="",H5=""),"",G5*H5)</f>
      </c>
      <c r="J5" s="26"/>
      <c r="K5" s="30">
        <f>IF(OR(J5="",M5="Approved",M5="Denied"),"",J5-TODAY())</f>
      </c>
      <c r="L5" s="27"/>
      <c r="M5" s="27"/>
      <c r="N5" s="28"/>
      <c r="O5" s="29">
        <f>IF(OR(I5="",M5="Denied"),"",MAX(0,I5-N(N5)))</f>
      </c>
      <c r="P5" s="27"/>
    </row>
    <row r="6" spans="1:16" x14ac:dyDescent="0.25">
      <c r="A6" s="26"/>
      <c r="B6" s="27"/>
      <c r="C6" s="27"/>
      <c r="D6" s="27"/>
      <c r="E6" s="27"/>
      <c r="F6" s="27"/>
      <c r="G6" s="27"/>
      <c r="H6" s="28"/>
      <c r="I6" s="29">
        <f>IF(OR(G6="",H6=""),"",G6*H6)</f>
      </c>
      <c r="J6" s="26"/>
      <c r="K6" s="30">
        <f>IF(OR(J6="",M6="Approved",M6="Denied"),"",J6-TODAY())</f>
      </c>
      <c r="L6" s="27"/>
      <c r="M6" s="27"/>
      <c r="N6" s="28"/>
      <c r="O6" s="29">
        <f>IF(OR(I6="",M6="Denied"),"",MAX(0,I6-N(N6)))</f>
      </c>
      <c r="P6" s="27"/>
    </row>
    <row r="7" spans="1:16" x14ac:dyDescent="0.25">
      <c r="A7" s="26"/>
      <c r="B7" s="27"/>
      <c r="C7" s="27"/>
      <c r="D7" s="27"/>
      <c r="E7" s="27"/>
      <c r="F7" s="27"/>
      <c r="G7" s="27"/>
      <c r="H7" s="28"/>
      <c r="I7" s="29">
        <f>IF(OR(G7="",H7=""),"",G7*H7)</f>
      </c>
      <c r="J7" s="26"/>
      <c r="K7" s="30">
        <f>IF(OR(J7="",M7="Approved",M7="Denied"),"",J7-TODAY())</f>
      </c>
      <c r="L7" s="27"/>
      <c r="M7" s="27"/>
      <c r="N7" s="28"/>
      <c r="O7" s="29">
        <f>IF(OR(I7="",M7="Denied"),"",MAX(0,I7-N(N7)))</f>
      </c>
      <c r="P7" s="27"/>
    </row>
    <row r="8" spans="1:16" x14ac:dyDescent="0.25">
      <c r="A8" s="26"/>
      <c r="B8" s="27"/>
      <c r="C8" s="27"/>
      <c r="D8" s="27"/>
      <c r="E8" s="27"/>
      <c r="F8" s="27"/>
      <c r="G8" s="27"/>
      <c r="H8" s="28"/>
      <c r="I8" s="29">
        <f>IF(OR(G8="",H8=""),"",G8*H8)</f>
      </c>
      <c r="J8" s="26"/>
      <c r="K8" s="30">
        <f>IF(OR(J8="",M8="Approved",M8="Denied"),"",J8-TODAY())</f>
      </c>
      <c r="L8" s="27"/>
      <c r="M8" s="27"/>
      <c r="N8" s="28"/>
      <c r="O8" s="29">
        <f>IF(OR(I8="",M8="Denied"),"",MAX(0,I8-N(N8)))</f>
      </c>
      <c r="P8" s="27"/>
    </row>
    <row r="9" spans="1:16" x14ac:dyDescent="0.25">
      <c r="A9" s="26"/>
      <c r="B9" s="27"/>
      <c r="C9" s="27"/>
      <c r="D9" s="27"/>
      <c r="E9" s="27"/>
      <c r="F9" s="27"/>
      <c r="G9" s="27"/>
      <c r="H9" s="28"/>
      <c r="I9" s="29">
        <f>IF(OR(G9="",H9=""),"",G9*H9)</f>
      </c>
      <c r="J9" s="26"/>
      <c r="K9" s="30">
        <f>IF(OR(J9="",M9="Approved",M9="Denied"),"",J9-TODAY())</f>
      </c>
      <c r="L9" s="27"/>
      <c r="M9" s="27"/>
      <c r="N9" s="28"/>
      <c r="O9" s="29">
        <f>IF(OR(I9="",M9="Denied"),"",MAX(0,I9-N(N9)))</f>
      </c>
      <c r="P9" s="27"/>
    </row>
    <row r="10" spans="1:16" x14ac:dyDescent="0.25">
      <c r="A10" s="26"/>
      <c r="B10" s="27"/>
      <c r="C10" s="27"/>
      <c r="D10" s="27"/>
      <c r="E10" s="27"/>
      <c r="F10" s="27"/>
      <c r="G10" s="27"/>
      <c r="H10" s="28"/>
      <c r="I10" s="29">
        <f>IF(OR(G10="",H10=""),"",G10*H10)</f>
      </c>
      <c r="J10" s="26"/>
      <c r="K10" s="30">
        <f>IF(OR(J10="",M10="Approved",M10="Denied"),"",J10-TODAY())</f>
      </c>
      <c r="L10" s="27"/>
      <c r="M10" s="27"/>
      <c r="N10" s="28"/>
      <c r="O10" s="29">
        <f>IF(OR(I10="",M10="Denied"),"",MAX(0,I10-N(N10)))</f>
      </c>
      <c r="P10" s="27"/>
    </row>
    <row r="11" spans="1:16" x14ac:dyDescent="0.25">
      <c r="A11" s="26"/>
      <c r="B11" s="27"/>
      <c r="C11" s="27"/>
      <c r="D11" s="27"/>
      <c r="E11" s="27"/>
      <c r="F11" s="27"/>
      <c r="G11" s="27"/>
      <c r="H11" s="28"/>
      <c r="I11" s="29">
        <f>IF(OR(G11="",H11=""),"",G11*H11)</f>
      </c>
      <c r="J11" s="26"/>
      <c r="K11" s="30">
        <f>IF(OR(J11="",M11="Approved",M11="Denied"),"",J11-TODAY())</f>
      </c>
      <c r="L11" s="27"/>
      <c r="M11" s="27"/>
      <c r="N11" s="28"/>
      <c r="O11" s="29">
        <f>IF(OR(I11="",M11="Denied"),"",MAX(0,I11-N(N11)))</f>
      </c>
      <c r="P11" s="27"/>
    </row>
    <row r="12" spans="1:16" x14ac:dyDescent="0.25">
      <c r="A12" s="26"/>
      <c r="B12" s="27"/>
      <c r="C12" s="27"/>
      <c r="D12" s="27"/>
      <c r="E12" s="27"/>
      <c r="F12" s="27"/>
      <c r="G12" s="27"/>
      <c r="H12" s="28"/>
      <c r="I12" s="29">
        <f>IF(OR(G12="",H12=""),"",G12*H12)</f>
      </c>
      <c r="J12" s="26"/>
      <c r="K12" s="30">
        <f>IF(OR(J12="",M12="Approved",M12="Denied"),"",J12-TODAY())</f>
      </c>
      <c r="L12" s="27"/>
      <c r="M12" s="27"/>
      <c r="N12" s="28"/>
      <c r="O12" s="29">
        <f>IF(OR(I12="",M12="Denied"),"",MAX(0,I12-N(N12)))</f>
      </c>
      <c r="P12" s="27"/>
    </row>
    <row r="13" spans="1:16" x14ac:dyDescent="0.25">
      <c r="A13" s="26"/>
      <c r="B13" s="27"/>
      <c r="C13" s="27"/>
      <c r="D13" s="27"/>
      <c r="E13" s="27"/>
      <c r="F13" s="27"/>
      <c r="G13" s="27"/>
      <c r="H13" s="28"/>
      <c r="I13" s="29">
        <f>IF(OR(G13="",H13=""),"",G13*H13)</f>
      </c>
      <c r="J13" s="26"/>
      <c r="K13" s="30">
        <f>IF(OR(J13="",M13="Approved",M13="Denied"),"",J13-TODAY())</f>
      </c>
      <c r="L13" s="27"/>
      <c r="M13" s="27"/>
      <c r="N13" s="28"/>
      <c r="O13" s="29">
        <f>IF(OR(I13="",M13="Denied"),"",MAX(0,I13-N(N13)))</f>
      </c>
      <c r="P13" s="27"/>
    </row>
    <row r="14" spans="1:16" x14ac:dyDescent="0.25">
      <c r="A14" s="26"/>
      <c r="B14" s="27"/>
      <c r="C14" s="27"/>
      <c r="D14" s="27"/>
      <c r="E14" s="27"/>
      <c r="F14" s="27"/>
      <c r="G14" s="27"/>
      <c r="H14" s="28"/>
      <c r="I14" s="29">
        <f>IF(OR(G14="",H14=""),"",G14*H14)</f>
      </c>
      <c r="J14" s="26"/>
      <c r="K14" s="30">
        <f>IF(OR(J14="",M14="Approved",M14="Denied"),"",J14-TODAY())</f>
      </c>
      <c r="L14" s="27"/>
      <c r="M14" s="27"/>
      <c r="N14" s="28"/>
      <c r="O14" s="29">
        <f>IF(OR(I14="",M14="Denied"),"",MAX(0,I14-N(N14)))</f>
      </c>
      <c r="P14" s="27"/>
    </row>
    <row r="15" spans="1:16" x14ac:dyDescent="0.25">
      <c r="A15" s="26"/>
      <c r="B15" s="27"/>
      <c r="C15" s="27"/>
      <c r="D15" s="27"/>
      <c r="E15" s="27"/>
      <c r="F15" s="27"/>
      <c r="G15" s="27"/>
      <c r="H15" s="28"/>
      <c r="I15" s="29">
        <f>IF(OR(G15="",H15=""),"",G15*H15)</f>
      </c>
      <c r="J15" s="26"/>
      <c r="K15" s="30">
        <f>IF(OR(J15="",M15="Approved",M15="Denied"),"",J15-TODAY())</f>
      </c>
      <c r="L15" s="27"/>
      <c r="M15" s="27"/>
      <c r="N15" s="28"/>
      <c r="O15" s="29">
        <f>IF(OR(I15="",M15="Denied"),"",MAX(0,I15-N(N15)))</f>
      </c>
      <c r="P15" s="27"/>
    </row>
    <row r="16" spans="1:16" x14ac:dyDescent="0.25">
      <c r="A16" s="26"/>
      <c r="B16" s="27"/>
      <c r="C16" s="27"/>
      <c r="D16" s="27"/>
      <c r="E16" s="27"/>
      <c r="F16" s="27"/>
      <c r="G16" s="27"/>
      <c r="H16" s="28"/>
      <c r="I16" s="29">
        <f>IF(OR(G16="",H16=""),"",G16*H16)</f>
      </c>
      <c r="J16" s="26"/>
      <c r="K16" s="30">
        <f>IF(OR(J16="",M16="Approved",M16="Denied"),"",J16-TODAY())</f>
      </c>
      <c r="L16" s="27"/>
      <c r="M16" s="27"/>
      <c r="N16" s="28"/>
      <c r="O16" s="29">
        <f>IF(OR(I16="",M16="Denied"),"",MAX(0,I16-N(N16)))</f>
      </c>
      <c r="P16" s="27"/>
    </row>
    <row r="17" spans="1:16" x14ac:dyDescent="0.25">
      <c r="A17" s="26"/>
      <c r="B17" s="27"/>
      <c r="C17" s="27"/>
      <c r="D17" s="27"/>
      <c r="E17" s="27"/>
      <c r="F17" s="27"/>
      <c r="G17" s="27"/>
      <c r="H17" s="28"/>
      <c r="I17" s="29">
        <f>IF(OR(G17="",H17=""),"",G17*H17)</f>
      </c>
      <c r="J17" s="26"/>
      <c r="K17" s="30">
        <f>IF(OR(J17="",M17="Approved",M17="Denied"),"",J17-TODAY())</f>
      </c>
      <c r="L17" s="27"/>
      <c r="M17" s="27"/>
      <c r="N17" s="28"/>
      <c r="O17" s="29">
        <f>IF(OR(I17="",M17="Denied"),"",MAX(0,I17-N(N17)))</f>
      </c>
      <c r="P17" s="27"/>
    </row>
    <row r="18" spans="1:16" x14ac:dyDescent="0.25">
      <c r="A18" s="26"/>
      <c r="B18" s="27"/>
      <c r="C18" s="27"/>
      <c r="D18" s="27"/>
      <c r="E18" s="27"/>
      <c r="F18" s="27"/>
      <c r="G18" s="27"/>
      <c r="H18" s="28"/>
      <c r="I18" s="29">
        <f>IF(OR(G18="",H18=""),"",G18*H18)</f>
      </c>
      <c r="J18" s="26"/>
      <c r="K18" s="30">
        <f>IF(OR(J18="",M18="Approved",M18="Denied"),"",J18-TODAY())</f>
      </c>
      <c r="L18" s="27"/>
      <c r="M18" s="27"/>
      <c r="N18" s="28"/>
      <c r="O18" s="29">
        <f>IF(OR(I18="",M18="Denied"),"",MAX(0,I18-N(N18)))</f>
      </c>
      <c r="P18" s="27"/>
    </row>
    <row r="19" spans="1:16" x14ac:dyDescent="0.25">
      <c r="A19" s="26"/>
      <c r="B19" s="27"/>
      <c r="C19" s="27"/>
      <c r="D19" s="27"/>
      <c r="E19" s="27"/>
      <c r="F19" s="27"/>
      <c r="G19" s="27"/>
      <c r="H19" s="28"/>
      <c r="I19" s="29">
        <f>IF(OR(G19="",H19=""),"",G19*H19)</f>
      </c>
      <c r="J19" s="26"/>
      <c r="K19" s="30">
        <f>IF(OR(J19="",M19="Approved",M19="Denied"),"",J19-TODAY())</f>
      </c>
      <c r="L19" s="27"/>
      <c r="M19" s="27"/>
      <c r="N19" s="28"/>
      <c r="O19" s="29">
        <f>IF(OR(I19="",M19="Denied"),"",MAX(0,I19-N(N19)))</f>
      </c>
      <c r="P19" s="27"/>
    </row>
    <row r="20" spans="1:16" x14ac:dyDescent="0.25">
      <c r="A20" s="26"/>
      <c r="B20" s="27"/>
      <c r="C20" s="27"/>
      <c r="D20" s="27"/>
      <c r="E20" s="27"/>
      <c r="F20" s="27"/>
      <c r="G20" s="27"/>
      <c r="H20" s="28"/>
      <c r="I20" s="29">
        <f>IF(OR(G20="",H20=""),"",G20*H20)</f>
      </c>
      <c r="J20" s="26"/>
      <c r="K20" s="30">
        <f>IF(OR(J20="",M20="Approved",M20="Denied"),"",J20-TODAY())</f>
      </c>
      <c r="L20" s="27"/>
      <c r="M20" s="27"/>
      <c r="N20" s="28"/>
      <c r="O20" s="29">
        <f>IF(OR(I20="",M20="Denied"),"",MAX(0,I20-N(N20)))</f>
      </c>
      <c r="P20" s="27"/>
    </row>
    <row r="21" spans="1:16" x14ac:dyDescent="0.25">
      <c r="A21" s="26"/>
      <c r="B21" s="27"/>
      <c r="C21" s="27"/>
      <c r="D21" s="27"/>
      <c r="E21" s="27"/>
      <c r="F21" s="27"/>
      <c r="G21" s="27"/>
      <c r="H21" s="28"/>
      <c r="I21" s="29">
        <f>IF(OR(G21="",H21=""),"",G21*H21)</f>
      </c>
      <c r="J21" s="26"/>
      <c r="K21" s="30">
        <f>IF(OR(J21="",M21="Approved",M21="Denied"),"",J21-TODAY())</f>
      </c>
      <c r="L21" s="27"/>
      <c r="M21" s="27"/>
      <c r="N21" s="28"/>
      <c r="O21" s="29">
        <f>IF(OR(I21="",M21="Denied"),"",MAX(0,I21-N(N21)))</f>
      </c>
      <c r="P21" s="27"/>
    </row>
    <row r="22" spans="1:16" x14ac:dyDescent="0.25">
      <c r="A22" s="26"/>
      <c r="B22" s="27"/>
      <c r="C22" s="27"/>
      <c r="D22" s="27"/>
      <c r="E22" s="27"/>
      <c r="F22" s="27"/>
      <c r="G22" s="27"/>
      <c r="H22" s="28"/>
      <c r="I22" s="29">
        <f>IF(OR(G22="",H22=""),"",G22*H22)</f>
      </c>
      <c r="J22" s="26"/>
      <c r="K22" s="30">
        <f>IF(OR(J22="",M22="Approved",M22="Denied"),"",J22-TODAY())</f>
      </c>
      <c r="L22" s="27"/>
      <c r="M22" s="27"/>
      <c r="N22" s="28"/>
      <c r="O22" s="29">
        <f>IF(OR(I22="",M22="Denied"),"",MAX(0,I22-N(N22)))</f>
      </c>
      <c r="P22" s="27"/>
    </row>
    <row r="23" spans="1:16" x14ac:dyDescent="0.25">
      <c r="A23" s="26"/>
      <c r="B23" s="27"/>
      <c r="C23" s="27"/>
      <c r="D23" s="27"/>
      <c r="E23" s="27"/>
      <c r="F23" s="27"/>
      <c r="G23" s="27"/>
      <c r="H23" s="28"/>
      <c r="I23" s="29">
        <f>IF(OR(G23="",H23=""),"",G23*H23)</f>
      </c>
      <c r="J23" s="26"/>
      <c r="K23" s="30">
        <f>IF(OR(J23="",M23="Approved",M23="Denied"),"",J23-TODAY())</f>
      </c>
      <c r="L23" s="27"/>
      <c r="M23" s="27"/>
      <c r="N23" s="28"/>
      <c r="O23" s="29">
        <f>IF(OR(I23="",M23="Denied"),"",MAX(0,I23-N(N23)))</f>
      </c>
      <c r="P23" s="27"/>
    </row>
    <row r="24" spans="1:16" x14ac:dyDescent="0.25">
      <c r="A24" s="26"/>
      <c r="B24" s="27"/>
      <c r="C24" s="27"/>
      <c r="D24" s="27"/>
      <c r="E24" s="27"/>
      <c r="F24" s="27"/>
      <c r="G24" s="27"/>
      <c r="H24" s="28"/>
      <c r="I24" s="29">
        <f>IF(OR(G24="",H24=""),"",G24*H24)</f>
      </c>
      <c r="J24" s="26"/>
      <c r="K24" s="30">
        <f>IF(OR(J24="",M24="Approved",M24="Denied"),"",J24-TODAY())</f>
      </c>
      <c r="L24" s="27"/>
      <c r="M24" s="27"/>
      <c r="N24" s="28"/>
      <c r="O24" s="29">
        <f>IF(OR(I24="",M24="Denied"),"",MAX(0,I24-N(N24)))</f>
      </c>
      <c r="P24" s="27"/>
    </row>
    <row r="25" spans="1:16" x14ac:dyDescent="0.25">
      <c r="A25" s="26"/>
      <c r="B25" s="27"/>
      <c r="C25" s="27"/>
      <c r="D25" s="27"/>
      <c r="E25" s="27"/>
      <c r="F25" s="27"/>
      <c r="G25" s="27"/>
      <c r="H25" s="28"/>
      <c r="I25" s="29">
        <f>IF(OR(G25="",H25=""),"",G25*H25)</f>
      </c>
      <c r="J25" s="26"/>
      <c r="K25" s="30">
        <f>IF(OR(J25="",M25="Approved",M25="Denied"),"",J25-TODAY())</f>
      </c>
      <c r="L25" s="27"/>
      <c r="M25" s="27"/>
      <c r="N25" s="28"/>
      <c r="O25" s="29">
        <f>IF(OR(I25="",M25="Denied"),"",MAX(0,I25-N(N25)))</f>
      </c>
      <c r="P25" s="27"/>
    </row>
    <row r="26" spans="1:16" x14ac:dyDescent="0.25">
      <c r="A26" s="26"/>
      <c r="B26" s="27"/>
      <c r="C26" s="27"/>
      <c r="D26" s="27"/>
      <c r="E26" s="27"/>
      <c r="F26" s="27"/>
      <c r="G26" s="27"/>
      <c r="H26" s="28"/>
      <c r="I26" s="29">
        <f>IF(OR(G26="",H26=""),"",G26*H26)</f>
      </c>
      <c r="J26" s="26"/>
      <c r="K26" s="30">
        <f>IF(OR(J26="",M26="Approved",M26="Denied"),"",J26-TODAY())</f>
      </c>
      <c r="L26" s="27"/>
      <c r="M26" s="27"/>
      <c r="N26" s="28"/>
      <c r="O26" s="29">
        <f>IF(OR(I26="",M26="Denied"),"",MAX(0,I26-N(N26)))</f>
      </c>
      <c r="P26" s="27"/>
    </row>
    <row r="27" spans="1:16" x14ac:dyDescent="0.25">
      <c r="A27" s="26"/>
      <c r="B27" s="27"/>
      <c r="C27" s="27"/>
      <c r="D27" s="27"/>
      <c r="E27" s="27"/>
      <c r="F27" s="27"/>
      <c r="G27" s="27"/>
      <c r="H27" s="28"/>
      <c r="I27" s="29">
        <f>IF(OR(G27="",H27=""),"",G27*H27)</f>
      </c>
      <c r="J27" s="26"/>
      <c r="K27" s="30">
        <f>IF(OR(J27="",M27="Approved",M27="Denied"),"",J27-TODAY())</f>
      </c>
      <c r="L27" s="27"/>
      <c r="M27" s="27"/>
      <c r="N27" s="28"/>
      <c r="O27" s="29">
        <f>IF(OR(I27="",M27="Denied"),"",MAX(0,I27-N(N27)))</f>
      </c>
      <c r="P27" s="27"/>
    </row>
    <row r="28" spans="1:16" x14ac:dyDescent="0.25">
      <c r="A28" s="26"/>
      <c r="B28" s="27"/>
      <c r="C28" s="27"/>
      <c r="D28" s="27"/>
      <c r="E28" s="27"/>
      <c r="F28" s="27"/>
      <c r="G28" s="27"/>
      <c r="H28" s="28"/>
      <c r="I28" s="29">
        <f>IF(OR(G28="",H28=""),"",G28*H28)</f>
      </c>
      <c r="J28" s="26"/>
      <c r="K28" s="30">
        <f>IF(OR(J28="",M28="Approved",M28="Denied"),"",J28-TODAY())</f>
      </c>
      <c r="L28" s="27"/>
      <c r="M28" s="27"/>
      <c r="N28" s="28"/>
      <c r="O28" s="29">
        <f>IF(OR(I28="",M28="Denied"),"",MAX(0,I28-N(N28)))</f>
      </c>
      <c r="P28" s="27"/>
    </row>
    <row r="29" spans="1:16" x14ac:dyDescent="0.25">
      <c r="A29" s="26"/>
      <c r="B29" s="27"/>
      <c r="C29" s="27"/>
      <c r="D29" s="27"/>
      <c r="E29" s="27"/>
      <c r="F29" s="27"/>
      <c r="G29" s="27"/>
      <c r="H29" s="28"/>
      <c r="I29" s="29">
        <f>IF(OR(G29="",H29=""),"",G29*H29)</f>
      </c>
      <c r="J29" s="26"/>
      <c r="K29" s="30">
        <f>IF(OR(J29="",M29="Approved",M29="Denied"),"",J29-TODAY())</f>
      </c>
      <c r="L29" s="27"/>
      <c r="M29" s="27"/>
      <c r="N29" s="28"/>
      <c r="O29" s="29">
        <f>IF(OR(I29="",M29="Denied"),"",MAX(0,I29-N(N29)))</f>
      </c>
      <c r="P29" s="27"/>
    </row>
    <row r="30" spans="1:16" x14ac:dyDescent="0.25">
      <c r="A30" s="26"/>
      <c r="B30" s="27"/>
      <c r="C30" s="27"/>
      <c r="D30" s="27"/>
      <c r="E30" s="27"/>
      <c r="F30" s="27"/>
      <c r="G30" s="27"/>
      <c r="H30" s="28"/>
      <c r="I30" s="29">
        <f>IF(OR(G30="",H30=""),"",G30*H30)</f>
      </c>
      <c r="J30" s="26"/>
      <c r="K30" s="30">
        <f>IF(OR(J30="",M30="Approved",M30="Denied"),"",J30-TODAY())</f>
      </c>
      <c r="L30" s="27"/>
      <c r="M30" s="27"/>
      <c r="N30" s="28"/>
      <c r="O30" s="29">
        <f>IF(OR(I30="",M30="Denied"),"",MAX(0,I30-N(N30)))</f>
      </c>
      <c r="P30" s="27"/>
    </row>
    <row r="31" spans="1:16" x14ac:dyDescent="0.25">
      <c r="A31" s="26"/>
      <c r="B31" s="27"/>
      <c r="C31" s="27"/>
      <c r="D31" s="27"/>
      <c r="E31" s="27"/>
      <c r="F31" s="27"/>
      <c r="G31" s="27"/>
      <c r="H31" s="28"/>
      <c r="I31" s="29">
        <f>IF(OR(G31="",H31=""),"",G31*H31)</f>
      </c>
      <c r="J31" s="26"/>
      <c r="K31" s="30">
        <f>IF(OR(J31="",M31="Approved",M31="Denied"),"",J31-TODAY())</f>
      </c>
      <c r="L31" s="27"/>
      <c r="M31" s="27"/>
      <c r="N31" s="28"/>
      <c r="O31" s="29">
        <f>IF(OR(I31="",M31="Denied"),"",MAX(0,I31-N(N31)))</f>
      </c>
      <c r="P31" s="27"/>
    </row>
    <row r="32" spans="1:16" x14ac:dyDescent="0.25">
      <c r="A32" s="26"/>
      <c r="B32" s="27"/>
      <c r="C32" s="27"/>
      <c r="D32" s="27"/>
      <c r="E32" s="27"/>
      <c r="F32" s="27"/>
      <c r="G32" s="27"/>
      <c r="H32" s="28"/>
      <c r="I32" s="29">
        <f>IF(OR(G32="",H32=""),"",G32*H32)</f>
      </c>
      <c r="J32" s="26"/>
      <c r="K32" s="30">
        <f>IF(OR(J32="",M32="Approved",M32="Denied"),"",J32-TODAY())</f>
      </c>
      <c r="L32" s="27"/>
      <c r="M32" s="27"/>
      <c r="N32" s="28"/>
      <c r="O32" s="29">
        <f>IF(OR(I32="",M32="Denied"),"",MAX(0,I32-N(N32)))</f>
      </c>
      <c r="P32" s="27"/>
    </row>
    <row r="33" spans="1:16" x14ac:dyDescent="0.25">
      <c r="A33" s="26"/>
      <c r="B33" s="27"/>
      <c r="C33" s="27"/>
      <c r="D33" s="27"/>
      <c r="E33" s="27"/>
      <c r="F33" s="27"/>
      <c r="G33" s="27"/>
      <c r="H33" s="28"/>
      <c r="I33" s="29">
        <f>IF(OR(G33="",H33=""),"",G33*H33)</f>
      </c>
      <c r="J33" s="26"/>
      <c r="K33" s="30">
        <f>IF(OR(J33="",M33="Approved",M33="Denied"),"",J33-TODAY())</f>
      </c>
      <c r="L33" s="27"/>
      <c r="M33" s="27"/>
      <c r="N33" s="28"/>
      <c r="O33" s="29">
        <f>IF(OR(I33="",M33="Denied"),"",MAX(0,I33-N(N33)))</f>
      </c>
      <c r="P33" s="27"/>
    </row>
    <row r="34" spans="1:16" x14ac:dyDescent="0.25">
      <c r="A34" s="26"/>
      <c r="B34" s="27"/>
      <c r="C34" s="27"/>
      <c r="D34" s="27"/>
      <c r="E34" s="27"/>
      <c r="F34" s="27"/>
      <c r="G34" s="27"/>
      <c r="H34" s="28"/>
      <c r="I34" s="29">
        <f>IF(OR(G34="",H34=""),"",G34*H34)</f>
      </c>
      <c r="J34" s="26"/>
      <c r="K34" s="30">
        <f>IF(OR(J34="",M34="Approved",M34="Denied"),"",J34-TODAY())</f>
      </c>
      <c r="L34" s="27"/>
      <c r="M34" s="27"/>
      <c r="N34" s="28"/>
      <c r="O34" s="29">
        <f>IF(OR(I34="",M34="Denied"),"",MAX(0,I34-N(N34)))</f>
      </c>
      <c r="P34" s="27"/>
    </row>
    <row r="35" spans="1:16" x14ac:dyDescent="0.25">
      <c r="A35" s="26"/>
      <c r="B35" s="27"/>
      <c r="C35" s="27"/>
      <c r="D35" s="27"/>
      <c r="E35" s="27"/>
      <c r="F35" s="27"/>
      <c r="G35" s="27"/>
      <c r="H35" s="28"/>
      <c r="I35" s="29">
        <f>IF(OR(G35="",H35=""),"",G35*H35)</f>
      </c>
      <c r="J35" s="26"/>
      <c r="K35" s="30">
        <f>IF(OR(J35="",M35="Approved",M35="Denied"),"",J35-TODAY())</f>
      </c>
      <c r="L35" s="27"/>
      <c r="M35" s="27"/>
      <c r="N35" s="28"/>
      <c r="O35" s="29">
        <f>IF(OR(I35="",M35="Denied"),"",MAX(0,I35-N(N35)))</f>
      </c>
      <c r="P35" s="27"/>
    </row>
    <row r="36" spans="1:16" x14ac:dyDescent="0.25">
      <c r="A36" s="26"/>
      <c r="B36" s="27"/>
      <c r="C36" s="27"/>
      <c r="D36" s="27"/>
      <c r="E36" s="27"/>
      <c r="F36" s="27"/>
      <c r="G36" s="27"/>
      <c r="H36" s="28"/>
      <c r="I36" s="29">
        <f>IF(OR(G36="",H36=""),"",G36*H36)</f>
      </c>
      <c r="J36" s="26"/>
      <c r="K36" s="30">
        <f>IF(OR(J36="",M36="Approved",M36="Denied"),"",J36-TODAY())</f>
      </c>
      <c r="L36" s="27"/>
      <c r="M36" s="27"/>
      <c r="N36" s="28"/>
      <c r="O36" s="29">
        <f>IF(OR(I36="",M36="Denied"),"",MAX(0,I36-N(N36)))</f>
      </c>
      <c r="P36" s="27"/>
    </row>
    <row r="37" spans="1:16" x14ac:dyDescent="0.25">
      <c r="A37" s="26"/>
      <c r="B37" s="27"/>
      <c r="C37" s="27"/>
      <c r="D37" s="27"/>
      <c r="E37" s="27"/>
      <c r="F37" s="27"/>
      <c r="G37" s="27"/>
      <c r="H37" s="28"/>
      <c r="I37" s="29">
        <f>IF(OR(G37="",H37=""),"",G37*H37)</f>
      </c>
      <c r="J37" s="26"/>
      <c r="K37" s="30">
        <f>IF(OR(J37="",M37="Approved",M37="Denied"),"",J37-TODAY())</f>
      </c>
      <c r="L37" s="27"/>
      <c r="M37" s="27"/>
      <c r="N37" s="28"/>
      <c r="O37" s="29">
        <f>IF(OR(I37="",M37="Denied"),"",MAX(0,I37-N(N37)))</f>
      </c>
      <c r="P37" s="27"/>
    </row>
    <row r="38" spans="1:16" x14ac:dyDescent="0.25">
      <c r="A38" s="26"/>
      <c r="B38" s="27"/>
      <c r="C38" s="27"/>
      <c r="D38" s="27"/>
      <c r="E38" s="27"/>
      <c r="F38" s="27"/>
      <c r="G38" s="27"/>
      <c r="H38" s="28"/>
      <c r="I38" s="29">
        <f>IF(OR(G38="",H38=""),"",G38*H38)</f>
      </c>
      <c r="J38" s="26"/>
      <c r="K38" s="30">
        <f>IF(OR(J38="",M38="Approved",M38="Denied"),"",J38-TODAY())</f>
      </c>
      <c r="L38" s="27"/>
      <c r="M38" s="27"/>
      <c r="N38" s="28"/>
      <c r="O38" s="29">
        <f>IF(OR(I38="",M38="Denied"),"",MAX(0,I38-N(N38)))</f>
      </c>
      <c r="P38" s="27"/>
    </row>
    <row r="39" spans="1:16" x14ac:dyDescent="0.25">
      <c r="A39" s="26"/>
      <c r="B39" s="27"/>
      <c r="C39" s="27"/>
      <c r="D39" s="27"/>
      <c r="E39" s="27"/>
      <c r="F39" s="27"/>
      <c r="G39" s="27"/>
      <c r="H39" s="28"/>
      <c r="I39" s="29">
        <f>IF(OR(G39="",H39=""),"",G39*H39)</f>
      </c>
      <c r="J39" s="26"/>
      <c r="K39" s="30">
        <f>IF(OR(J39="",M39="Approved",M39="Denied"),"",J39-TODAY())</f>
      </c>
      <c r="L39" s="27"/>
      <c r="M39" s="27"/>
      <c r="N39" s="28"/>
      <c r="O39" s="29">
        <f>IF(OR(I39="",M39="Denied"),"",MAX(0,I39-N(N39)))</f>
      </c>
      <c r="P39" s="27"/>
    </row>
    <row r="40" spans="1:16" x14ac:dyDescent="0.25">
      <c r="A40" s="26"/>
      <c r="B40" s="27"/>
      <c r="C40" s="27"/>
      <c r="D40" s="27"/>
      <c r="E40" s="27"/>
      <c r="F40" s="27"/>
      <c r="G40" s="27"/>
      <c r="H40" s="28"/>
      <c r="I40" s="29">
        <f>IF(OR(G40="",H40=""),"",G40*H40)</f>
      </c>
      <c r="J40" s="26"/>
      <c r="K40" s="30">
        <f>IF(OR(J40="",M40="Approved",M40="Denied"),"",J40-TODAY())</f>
      </c>
      <c r="L40" s="27"/>
      <c r="M40" s="27"/>
      <c r="N40" s="28"/>
      <c r="O40" s="29">
        <f>IF(OR(I40="",M40="Denied"),"",MAX(0,I40-N(N40)))</f>
      </c>
      <c r="P40" s="27"/>
    </row>
    <row r="41" spans="1:16" x14ac:dyDescent="0.25">
      <c r="A41" s="26"/>
      <c r="B41" s="27"/>
      <c r="C41" s="27"/>
      <c r="D41" s="27"/>
      <c r="E41" s="27"/>
      <c r="F41" s="27"/>
      <c r="G41" s="27"/>
      <c r="H41" s="28"/>
      <c r="I41" s="29">
        <f>IF(OR(G41="",H41=""),"",G41*H41)</f>
      </c>
      <c r="J41" s="26"/>
      <c r="K41" s="30">
        <f>IF(OR(J41="",M41="Approved",M41="Denied"),"",J41-TODAY())</f>
      </c>
      <c r="L41" s="27"/>
      <c r="M41" s="27"/>
      <c r="N41" s="28"/>
      <c r="O41" s="29">
        <f>IF(OR(I41="",M41="Denied"),"",MAX(0,I41-N(N41)))</f>
      </c>
      <c r="P41" s="27"/>
    </row>
    <row r="42" spans="1:16" x14ac:dyDescent="0.25">
      <c r="A42" s="26"/>
      <c r="B42" s="27"/>
      <c r="C42" s="27"/>
      <c r="D42" s="27"/>
      <c r="E42" s="27"/>
      <c r="F42" s="27"/>
      <c r="G42" s="27"/>
      <c r="H42" s="28"/>
      <c r="I42" s="29">
        <f>IF(OR(G42="",H42=""),"",G42*H42)</f>
      </c>
      <c r="J42" s="26"/>
      <c r="K42" s="30">
        <f>IF(OR(J42="",M42="Approved",M42="Denied"),"",J42-TODAY())</f>
      </c>
      <c r="L42" s="27"/>
      <c r="M42" s="27"/>
      <c r="N42" s="28"/>
      <c r="O42" s="29">
        <f>IF(OR(I42="",M42="Denied"),"",MAX(0,I42-N(N42)))</f>
      </c>
      <c r="P42" s="27"/>
    </row>
    <row r="43" spans="1:16" x14ac:dyDescent="0.25">
      <c r="A43" s="26"/>
      <c r="B43" s="27"/>
      <c r="C43" s="27"/>
      <c r="D43" s="27"/>
      <c r="E43" s="27"/>
      <c r="F43" s="27"/>
      <c r="G43" s="27"/>
      <c r="H43" s="28"/>
      <c r="I43" s="29">
        <f>IF(OR(G43="",H43=""),"",G43*H43)</f>
      </c>
      <c r="J43" s="26"/>
      <c r="K43" s="30">
        <f>IF(OR(J43="",M43="Approved",M43="Denied"),"",J43-TODAY())</f>
      </c>
      <c r="L43" s="27"/>
      <c r="M43" s="27"/>
      <c r="N43" s="28"/>
      <c r="O43" s="29">
        <f>IF(OR(I43="",M43="Denied"),"",MAX(0,I43-N(N43)))</f>
      </c>
      <c r="P43" s="27"/>
    </row>
    <row r="44" spans="1:16" x14ac:dyDescent="0.25">
      <c r="A44" s="26"/>
      <c r="B44" s="27"/>
      <c r="C44" s="27"/>
      <c r="D44" s="27"/>
      <c r="E44" s="27"/>
      <c r="F44" s="27"/>
      <c r="G44" s="27"/>
      <c r="H44" s="28"/>
      <c r="I44" s="29">
        <f>IF(OR(G44="",H44=""),"",G44*H44)</f>
      </c>
      <c r="J44" s="26"/>
      <c r="K44" s="30">
        <f>IF(OR(J44="",M44="Approved",M44="Denied"),"",J44-TODAY())</f>
      </c>
      <c r="L44" s="27"/>
      <c r="M44" s="27"/>
      <c r="N44" s="28"/>
      <c r="O44" s="29">
        <f>IF(OR(I44="",M44="Denied"),"",MAX(0,I44-N(N44)))</f>
      </c>
      <c r="P44" s="27"/>
    </row>
    <row r="45" spans="1:16" x14ac:dyDescent="0.25">
      <c r="A45" s="26"/>
      <c r="B45" s="27"/>
      <c r="C45" s="27"/>
      <c r="D45" s="27"/>
      <c r="E45" s="27"/>
      <c r="F45" s="27"/>
      <c r="G45" s="27"/>
      <c r="H45" s="28"/>
      <c r="I45" s="29">
        <f>IF(OR(G45="",H45=""),"",G45*H45)</f>
      </c>
      <c r="J45" s="26"/>
      <c r="K45" s="30">
        <f>IF(OR(J45="",M45="Approved",M45="Denied"),"",J45-TODAY())</f>
      </c>
      <c r="L45" s="27"/>
      <c r="M45" s="27"/>
      <c r="N45" s="28"/>
      <c r="O45" s="29">
        <f>IF(OR(I45="",M45="Denied"),"",MAX(0,I45-N(N45)))</f>
      </c>
      <c r="P45" s="27"/>
    </row>
    <row r="46" spans="1:16" x14ac:dyDescent="0.25">
      <c r="A46" s="26"/>
      <c r="B46" s="27"/>
      <c r="C46" s="27"/>
      <c r="D46" s="27"/>
      <c r="E46" s="27"/>
      <c r="F46" s="27"/>
      <c r="G46" s="27"/>
      <c r="H46" s="28"/>
      <c r="I46" s="29">
        <f>IF(OR(G46="",H46=""),"",G46*H46)</f>
      </c>
      <c r="J46" s="26"/>
      <c r="K46" s="30">
        <f>IF(OR(J46="",M46="Approved",M46="Denied"),"",J46-TODAY())</f>
      </c>
      <c r="L46" s="27"/>
      <c r="M46" s="27"/>
      <c r="N46" s="28"/>
      <c r="O46" s="29">
        <f>IF(OR(I46="",M46="Denied"),"",MAX(0,I46-N(N46)))</f>
      </c>
      <c r="P46" s="27"/>
    </row>
    <row r="47" spans="1:16" x14ac:dyDescent="0.25">
      <c r="A47" s="26"/>
      <c r="B47" s="27"/>
      <c r="C47" s="27"/>
      <c r="D47" s="27"/>
      <c r="E47" s="27"/>
      <c r="F47" s="27"/>
      <c r="G47" s="27"/>
      <c r="H47" s="28"/>
      <c r="I47" s="29">
        <f>IF(OR(G47="",H47=""),"",G47*H47)</f>
      </c>
      <c r="J47" s="26"/>
      <c r="K47" s="30">
        <f>IF(OR(J47="",M47="Approved",M47="Denied"),"",J47-TODAY())</f>
      </c>
      <c r="L47" s="27"/>
      <c r="M47" s="27"/>
      <c r="N47" s="28"/>
      <c r="O47" s="29">
        <f>IF(OR(I47="",M47="Denied"),"",MAX(0,I47-N(N47)))</f>
      </c>
      <c r="P47" s="27"/>
    </row>
    <row r="48" spans="1:16" x14ac:dyDescent="0.25">
      <c r="A48" s="26"/>
      <c r="B48" s="27"/>
      <c r="C48" s="27"/>
      <c r="D48" s="27"/>
      <c r="E48" s="27"/>
      <c r="F48" s="27"/>
      <c r="G48" s="27"/>
      <c r="H48" s="28"/>
      <c r="I48" s="29">
        <f>IF(OR(G48="",H48=""),"",G48*H48)</f>
      </c>
      <c r="J48" s="26"/>
      <c r="K48" s="30">
        <f>IF(OR(J48="",M48="Approved",M48="Denied"),"",J48-TODAY())</f>
      </c>
      <c r="L48" s="27"/>
      <c r="M48" s="27"/>
      <c r="N48" s="28"/>
      <c r="O48" s="29">
        <f>IF(OR(I48="",M48="Denied"),"",MAX(0,I48-N(N48)))</f>
      </c>
      <c r="P48" s="27"/>
    </row>
    <row r="49" spans="1:16" x14ac:dyDescent="0.25">
      <c r="A49" s="26"/>
      <c r="B49" s="27"/>
      <c r="C49" s="27"/>
      <c r="D49" s="27"/>
      <c r="E49" s="27"/>
      <c r="F49" s="27"/>
      <c r="G49" s="27"/>
      <c r="H49" s="28"/>
      <c r="I49" s="29">
        <f>IF(OR(G49="",H49=""),"",G49*H49)</f>
      </c>
      <c r="J49" s="26"/>
      <c r="K49" s="30">
        <f>IF(OR(J49="",M49="Approved",M49="Denied"),"",J49-TODAY())</f>
      </c>
      <c r="L49" s="27"/>
      <c r="M49" s="27"/>
      <c r="N49" s="28"/>
      <c r="O49" s="29">
        <f>IF(OR(I49="",M49="Denied"),"",MAX(0,I49-N(N49)))</f>
      </c>
      <c r="P49" s="27"/>
    </row>
    <row r="50" spans="1:16" x14ac:dyDescent="0.25">
      <c r="A50" s="26"/>
      <c r="B50" s="27"/>
      <c r="C50" s="27"/>
      <c r="D50" s="27"/>
      <c r="E50" s="27"/>
      <c r="F50" s="27"/>
      <c r="G50" s="27"/>
      <c r="H50" s="28"/>
      <c r="I50" s="29">
        <f>IF(OR(G50="",H50=""),"",G50*H50)</f>
      </c>
      <c r="J50" s="26"/>
      <c r="K50" s="30">
        <f>IF(OR(J50="",M50="Approved",M50="Denied"),"",J50-TODAY())</f>
      </c>
      <c r="L50" s="27"/>
      <c r="M50" s="27"/>
      <c r="N50" s="28"/>
      <c r="O50" s="29">
        <f>IF(OR(I50="",M50="Denied"),"",MAX(0,I50-N(N50)))</f>
      </c>
      <c r="P50" s="27"/>
    </row>
    <row r="51" spans="1:16" x14ac:dyDescent="0.25">
      <c r="A51" s="26"/>
      <c r="B51" s="27"/>
      <c r="C51" s="27"/>
      <c r="D51" s="27"/>
      <c r="E51" s="27"/>
      <c r="F51" s="27"/>
      <c r="G51" s="27"/>
      <c r="H51" s="28"/>
      <c r="I51" s="29">
        <f>IF(OR(G51="",H51=""),"",G51*H51)</f>
      </c>
      <c r="J51" s="26"/>
      <c r="K51" s="30">
        <f>IF(OR(J51="",M51="Approved",M51="Denied"),"",J51-TODAY())</f>
      </c>
      <c r="L51" s="27"/>
      <c r="M51" s="27"/>
      <c r="N51" s="28"/>
      <c r="O51" s="29">
        <f>IF(OR(I51="",M51="Denied"),"",MAX(0,I51-N(N51)))</f>
      </c>
      <c r="P51" s="27"/>
    </row>
    <row r="52" spans="1:16" x14ac:dyDescent="0.25">
      <c r="A52" s="26"/>
      <c r="B52" s="27"/>
      <c r="C52" s="27"/>
      <c r="D52" s="27"/>
      <c r="E52" s="27"/>
      <c r="F52" s="27"/>
      <c r="G52" s="27"/>
      <c r="H52" s="28"/>
      <c r="I52" s="29">
        <f>IF(OR(G52="",H52=""),"",G52*H52)</f>
      </c>
      <c r="J52" s="26"/>
      <c r="K52" s="30">
        <f>IF(OR(J52="",M52="Approved",M52="Denied"),"",J52-TODAY())</f>
      </c>
      <c r="L52" s="27"/>
      <c r="M52" s="27"/>
      <c r="N52" s="28"/>
      <c r="O52" s="29">
        <f>IF(OR(I52="",M52="Denied"),"",MAX(0,I52-N(N52)))</f>
      </c>
      <c r="P52" s="27"/>
    </row>
    <row r="53" spans="1:16" x14ac:dyDescent="0.25">
      <c r="A53" s="26"/>
      <c r="B53" s="27"/>
      <c r="C53" s="27"/>
      <c r="D53" s="27"/>
      <c r="E53" s="27"/>
      <c r="F53" s="27"/>
      <c r="G53" s="27"/>
      <c r="H53" s="28"/>
      <c r="I53" s="29">
        <f>IF(OR(G53="",H53=""),"",G53*H53)</f>
      </c>
      <c r="J53" s="26"/>
      <c r="K53" s="30">
        <f>IF(OR(J53="",M53="Approved",M53="Denied"),"",J53-TODAY())</f>
      </c>
      <c r="L53" s="27"/>
      <c r="M53" s="27"/>
      <c r="N53" s="28"/>
      <c r="O53" s="29">
        <f>IF(OR(I53="",M53="Denied"),"",MAX(0,I53-N(N53)))</f>
      </c>
      <c r="P53" s="27"/>
    </row>
    <row r="54" spans="1:16" x14ac:dyDescent="0.25">
      <c r="A54" s="26"/>
      <c r="B54" s="27"/>
      <c r="C54" s="27"/>
      <c r="D54" s="27"/>
      <c r="E54" s="27"/>
      <c r="F54" s="27"/>
      <c r="G54" s="27"/>
      <c r="H54" s="28"/>
      <c r="I54" s="29">
        <f>IF(OR(G54="",H54=""),"",G54*H54)</f>
      </c>
      <c r="J54" s="26"/>
      <c r="K54" s="30">
        <f>IF(OR(J54="",M54="Approved",M54="Denied"),"",J54-TODAY())</f>
      </c>
      <c r="L54" s="27"/>
      <c r="M54" s="27"/>
      <c r="N54" s="28"/>
      <c r="O54" s="29">
        <f>IF(OR(I54="",M54="Denied"),"",MAX(0,I54-N(N54)))</f>
      </c>
      <c r="P54" s="27"/>
    </row>
    <row r="55" spans="1:16" x14ac:dyDescent="0.25">
      <c r="A55" s="26"/>
      <c r="B55" s="27"/>
      <c r="C55" s="27"/>
      <c r="D55" s="27"/>
      <c r="E55" s="27"/>
      <c r="F55" s="27"/>
      <c r="G55" s="27"/>
      <c r="H55" s="28"/>
      <c r="I55" s="29">
        <f>IF(OR(G55="",H55=""),"",G55*H55)</f>
      </c>
      <c r="J55" s="26"/>
      <c r="K55" s="30">
        <f>IF(OR(J55="",M55="Approved",M55="Denied"),"",J55-TODAY())</f>
      </c>
      <c r="L55" s="27"/>
      <c r="M55" s="27"/>
      <c r="N55" s="28"/>
      <c r="O55" s="29">
        <f>IF(OR(I55="",M55="Denied"),"",MAX(0,I55-N(N55)))</f>
      </c>
      <c r="P55" s="27"/>
    </row>
    <row r="56" spans="1:16" x14ac:dyDescent="0.25">
      <c r="A56" s="26"/>
      <c r="B56" s="27"/>
      <c r="C56" s="27"/>
      <c r="D56" s="27"/>
      <c r="E56" s="27"/>
      <c r="F56" s="27"/>
      <c r="G56" s="27"/>
      <c r="H56" s="28"/>
      <c r="I56" s="29">
        <f>IF(OR(G56="",H56=""),"",G56*H56)</f>
      </c>
      <c r="J56" s="26"/>
      <c r="K56" s="30">
        <f>IF(OR(J56="",M56="Approved",M56="Denied"),"",J56-TODAY())</f>
      </c>
      <c r="L56" s="27"/>
      <c r="M56" s="27"/>
      <c r="N56" s="28"/>
      <c r="O56" s="29">
        <f>IF(OR(I56="",M56="Denied"),"",MAX(0,I56-N(N56)))</f>
      </c>
      <c r="P56" s="27"/>
    </row>
    <row r="57" spans="1:16" x14ac:dyDescent="0.25">
      <c r="A57" s="26"/>
      <c r="B57" s="27"/>
      <c r="C57" s="27"/>
      <c r="D57" s="27"/>
      <c r="E57" s="27"/>
      <c r="F57" s="27"/>
      <c r="G57" s="27"/>
      <c r="H57" s="28"/>
      <c r="I57" s="29">
        <f>IF(OR(G57="",H57=""),"",G57*H57)</f>
      </c>
      <c r="J57" s="26"/>
      <c r="K57" s="30">
        <f>IF(OR(J57="",M57="Approved",M57="Denied"),"",J57-TODAY())</f>
      </c>
      <c r="L57" s="27"/>
      <c r="M57" s="27"/>
      <c r="N57" s="28"/>
      <c r="O57" s="29">
        <f>IF(OR(I57="",M57="Denied"),"",MAX(0,I57-N(N57)))</f>
      </c>
      <c r="P57" s="27"/>
    </row>
    <row r="58" spans="1:16" x14ac:dyDescent="0.25">
      <c r="A58" s="26"/>
      <c r="B58" s="27"/>
      <c r="C58" s="27"/>
      <c r="D58" s="27"/>
      <c r="E58" s="27"/>
      <c r="F58" s="27"/>
      <c r="G58" s="27"/>
      <c r="H58" s="28"/>
      <c r="I58" s="29">
        <f>IF(OR(G58="",H58=""),"",G58*H58)</f>
      </c>
      <c r="J58" s="26"/>
      <c r="K58" s="30">
        <f>IF(OR(J58="",M58="Approved",M58="Denied"),"",J58-TODAY())</f>
      </c>
      <c r="L58" s="27"/>
      <c r="M58" s="27"/>
      <c r="N58" s="28"/>
      <c r="O58" s="29">
        <f>IF(OR(I58="",M58="Denied"),"",MAX(0,I58-N(N58)))</f>
      </c>
      <c r="P58" s="27"/>
    </row>
    <row r="59" spans="1:16" x14ac:dyDescent="0.25">
      <c r="A59" s="26"/>
      <c r="B59" s="27"/>
      <c r="C59" s="27"/>
      <c r="D59" s="27"/>
      <c r="E59" s="27"/>
      <c r="F59" s="27"/>
      <c r="G59" s="27"/>
      <c r="H59" s="28"/>
      <c r="I59" s="29">
        <f>IF(OR(G59="",H59=""),"",G59*H59)</f>
      </c>
      <c r="J59" s="26"/>
      <c r="K59" s="30">
        <f>IF(OR(J59="",M59="Approved",M59="Denied"),"",J59-TODAY())</f>
      </c>
      <c r="L59" s="27"/>
      <c r="M59" s="27"/>
      <c r="N59" s="28"/>
      <c r="O59" s="29">
        <f>IF(OR(I59="",M59="Denied"),"",MAX(0,I59-N(N59)))</f>
      </c>
      <c r="P59" s="27"/>
    </row>
    <row r="60" spans="1:16" x14ac:dyDescent="0.25">
      <c r="A60" s="26"/>
      <c r="B60" s="27"/>
      <c r="C60" s="27"/>
      <c r="D60" s="27"/>
      <c r="E60" s="27"/>
      <c r="F60" s="27"/>
      <c r="G60" s="27"/>
      <c r="H60" s="28"/>
      <c r="I60" s="29">
        <f>IF(OR(G60="",H60=""),"",G60*H60)</f>
      </c>
      <c r="J60" s="26"/>
      <c r="K60" s="30">
        <f>IF(OR(J60="",M60="Approved",M60="Denied"),"",J60-TODAY())</f>
      </c>
      <c r="L60" s="27"/>
      <c r="M60" s="27"/>
      <c r="N60" s="28"/>
      <c r="O60" s="29">
        <f>IF(OR(I60="",M60="Denied"),"",MAX(0,I60-N(N60)))</f>
      </c>
      <c r="P60" s="27"/>
    </row>
    <row r="61" spans="1:16" x14ac:dyDescent="0.25">
      <c r="A61" s="26"/>
      <c r="B61" s="27"/>
      <c r="C61" s="27"/>
      <c r="D61" s="27"/>
      <c r="E61" s="27"/>
      <c r="F61" s="27"/>
      <c r="G61" s="27"/>
      <c r="H61" s="28"/>
      <c r="I61" s="29">
        <f>IF(OR(G61="",H61=""),"",G61*H61)</f>
      </c>
      <c r="J61" s="26"/>
      <c r="K61" s="30">
        <f>IF(OR(J61="",M61="Approved",M61="Denied"),"",J61-TODAY())</f>
      </c>
      <c r="L61" s="27"/>
      <c r="M61" s="27"/>
      <c r="N61" s="28"/>
      <c r="O61" s="29">
        <f>IF(OR(I61="",M61="Denied"),"",MAX(0,I61-N(N61)))</f>
      </c>
      <c r="P61" s="27"/>
    </row>
    <row r="62" spans="1:16" x14ac:dyDescent="0.25">
      <c r="A62" s="26"/>
      <c r="B62" s="27"/>
      <c r="C62" s="27"/>
      <c r="D62" s="27"/>
      <c r="E62" s="27"/>
      <c r="F62" s="27"/>
      <c r="G62" s="27"/>
      <c r="H62" s="28"/>
      <c r="I62" s="29">
        <f>IF(OR(G62="",H62=""),"",G62*H62)</f>
      </c>
      <c r="J62" s="26"/>
      <c r="K62" s="30">
        <f>IF(OR(J62="",M62="Approved",M62="Denied"),"",J62-TODAY())</f>
      </c>
      <c r="L62" s="27"/>
      <c r="M62" s="27"/>
      <c r="N62" s="28"/>
      <c r="O62" s="29">
        <f>IF(OR(I62="",M62="Denied"),"",MAX(0,I62-N(N62)))</f>
      </c>
      <c r="P62" s="27"/>
    </row>
    <row r="63" spans="1:16" x14ac:dyDescent="0.25">
      <c r="A63" s="26"/>
      <c r="B63" s="27"/>
      <c r="C63" s="27"/>
      <c r="D63" s="27"/>
      <c r="E63" s="27"/>
      <c r="F63" s="27"/>
      <c r="G63" s="27"/>
      <c r="H63" s="28"/>
      <c r="I63" s="29">
        <f>IF(OR(G63="",H63=""),"",G63*H63)</f>
      </c>
      <c r="J63" s="26"/>
      <c r="K63" s="30">
        <f>IF(OR(J63="",M63="Approved",M63="Denied"),"",J63-TODAY())</f>
      </c>
      <c r="L63" s="27"/>
      <c r="M63" s="27"/>
      <c r="N63" s="28"/>
      <c r="O63" s="29">
        <f>IF(OR(I63="",M63="Denied"),"",MAX(0,I63-N(N63)))</f>
      </c>
      <c r="P63" s="27"/>
    </row>
    <row r="64" spans="1:16" x14ac:dyDescent="0.25">
      <c r="A64" s="26"/>
      <c r="B64" s="27"/>
      <c r="C64" s="27"/>
      <c r="D64" s="27"/>
      <c r="E64" s="27"/>
      <c r="F64" s="27"/>
      <c r="G64" s="27"/>
      <c r="H64" s="28"/>
      <c r="I64" s="29">
        <f>IF(OR(G64="",H64=""),"",G64*H64)</f>
      </c>
      <c r="J64" s="26"/>
      <c r="K64" s="30">
        <f>IF(OR(J64="",M64="Approved",M64="Denied"),"",J64-TODAY())</f>
      </c>
      <c r="L64" s="27"/>
      <c r="M64" s="27"/>
      <c r="N64" s="28"/>
      <c r="O64" s="29">
        <f>IF(OR(I64="",M64="Denied"),"",MAX(0,I64-N(N64)))</f>
      </c>
      <c r="P64" s="27"/>
    </row>
    <row r="65" spans="1:16" x14ac:dyDescent="0.25">
      <c r="A65" s="26"/>
      <c r="B65" s="27"/>
      <c r="C65" s="27"/>
      <c r="D65" s="27"/>
      <c r="E65" s="27"/>
      <c r="F65" s="27"/>
      <c r="G65" s="27"/>
      <c r="H65" s="28"/>
      <c r="I65" s="29">
        <f>IF(OR(G65="",H65=""),"",G65*H65)</f>
      </c>
      <c r="J65" s="26"/>
      <c r="K65" s="30">
        <f>IF(OR(J65="",M65="Approved",M65="Denied"),"",J65-TODAY())</f>
      </c>
      <c r="L65" s="27"/>
      <c r="M65" s="27"/>
      <c r="N65" s="28"/>
      <c r="O65" s="29">
        <f>IF(OR(I65="",M65="Denied"),"",MAX(0,I65-N(N65)))</f>
      </c>
      <c r="P65" s="27"/>
    </row>
    <row r="66" spans="1:16" x14ac:dyDescent="0.25">
      <c r="A66" s="26"/>
      <c r="B66" s="27"/>
      <c r="C66" s="27"/>
      <c r="D66" s="27"/>
      <c r="E66" s="27"/>
      <c r="F66" s="27"/>
      <c r="G66" s="27"/>
      <c r="H66" s="28"/>
      <c r="I66" s="29">
        <f>IF(OR(G66="",H66=""),"",G66*H66)</f>
      </c>
      <c r="J66" s="26"/>
      <c r="K66" s="30">
        <f>IF(OR(J66="",M66="Approved",M66="Denied"),"",J66-TODAY())</f>
      </c>
      <c r="L66" s="27"/>
      <c r="M66" s="27"/>
      <c r="N66" s="28"/>
      <c r="O66" s="29">
        <f>IF(OR(I66="",M66="Denied"),"",MAX(0,I66-N(N66)))</f>
      </c>
      <c r="P66" s="27"/>
    </row>
    <row r="67" spans="1:16" x14ac:dyDescent="0.25">
      <c r="A67" s="26"/>
      <c r="B67" s="27"/>
      <c r="C67" s="27"/>
      <c r="D67" s="27"/>
      <c r="E67" s="27"/>
      <c r="F67" s="27"/>
      <c r="G67" s="27"/>
      <c r="H67" s="28"/>
      <c r="I67" s="29">
        <f>IF(OR(G67="",H67=""),"",G67*H67)</f>
      </c>
      <c r="J67" s="26"/>
      <c r="K67" s="30">
        <f>IF(OR(J67="",M67="Approved",M67="Denied"),"",J67-TODAY())</f>
      </c>
      <c r="L67" s="27"/>
      <c r="M67" s="27"/>
      <c r="N67" s="28"/>
      <c r="O67" s="29">
        <f>IF(OR(I67="",M67="Denied"),"",MAX(0,I67-N(N67)))</f>
      </c>
      <c r="P67" s="27"/>
    </row>
    <row r="68" spans="1:16" x14ac:dyDescent="0.25">
      <c r="A68" s="26"/>
      <c r="B68" s="27"/>
      <c r="C68" s="27"/>
      <c r="D68" s="27"/>
      <c r="E68" s="27"/>
      <c r="F68" s="27"/>
      <c r="G68" s="27"/>
      <c r="H68" s="28"/>
      <c r="I68" s="29">
        <f>IF(OR(G68="",H68=""),"",G68*H68)</f>
      </c>
      <c r="J68" s="26"/>
      <c r="K68" s="30">
        <f>IF(OR(J68="",M68="Approved",M68="Denied"),"",J68-TODAY())</f>
      </c>
      <c r="L68" s="27"/>
      <c r="M68" s="27"/>
      <c r="N68" s="28"/>
      <c r="O68" s="29">
        <f>IF(OR(I68="",M68="Denied"),"",MAX(0,I68-N(N68)))</f>
      </c>
      <c r="P68" s="27"/>
    </row>
    <row r="69" spans="1:16" x14ac:dyDescent="0.25">
      <c r="A69" s="26"/>
      <c r="B69" s="27"/>
      <c r="C69" s="27"/>
      <c r="D69" s="27"/>
      <c r="E69" s="27"/>
      <c r="F69" s="27"/>
      <c r="G69" s="27"/>
      <c r="H69" s="28"/>
      <c r="I69" s="29">
        <f>IF(OR(G69="",H69=""),"",G69*H69)</f>
      </c>
      <c r="J69" s="26"/>
      <c r="K69" s="30">
        <f>IF(OR(J69="",M69="Approved",M69="Denied"),"",J69-TODAY())</f>
      </c>
      <c r="L69" s="27"/>
      <c r="M69" s="27"/>
      <c r="N69" s="28"/>
      <c r="O69" s="29">
        <f>IF(OR(I69="",M69="Denied"),"",MAX(0,I69-N(N69)))</f>
      </c>
      <c r="P69" s="27"/>
    </row>
    <row r="70" spans="1:16" x14ac:dyDescent="0.25">
      <c r="A70" s="26"/>
      <c r="B70" s="27"/>
      <c r="C70" s="27"/>
      <c r="D70" s="27"/>
      <c r="E70" s="27"/>
      <c r="F70" s="27"/>
      <c r="G70" s="27"/>
      <c r="H70" s="28"/>
      <c r="I70" s="29">
        <f>IF(OR(G70="",H70=""),"",G70*H70)</f>
      </c>
      <c r="J70" s="26"/>
      <c r="K70" s="30">
        <f>IF(OR(J70="",M70="Approved",M70="Denied"),"",J70-TODAY())</f>
      </c>
      <c r="L70" s="27"/>
      <c r="M70" s="27"/>
      <c r="N70" s="28"/>
      <c r="O70" s="29">
        <f>IF(OR(I70="",M70="Denied"),"",MAX(0,I70-N(N70)))</f>
      </c>
      <c r="P70" s="27"/>
    </row>
    <row r="71" spans="1:16" x14ac:dyDescent="0.25">
      <c r="A71" s="26"/>
      <c r="B71" s="27"/>
      <c r="C71" s="27"/>
      <c r="D71" s="27"/>
      <c r="E71" s="27"/>
      <c r="F71" s="27"/>
      <c r="G71" s="27"/>
      <c r="H71" s="28"/>
      <c r="I71" s="29">
        <f>IF(OR(G71="",H71=""),"",G71*H71)</f>
      </c>
      <c r="J71" s="26"/>
      <c r="K71" s="30">
        <f>IF(OR(J71="",M71="Approved",M71="Denied"),"",J71-TODAY())</f>
      </c>
      <c r="L71" s="27"/>
      <c r="M71" s="27"/>
      <c r="N71" s="28"/>
      <c r="O71" s="29">
        <f>IF(OR(I71="",M71="Denied"),"",MAX(0,I71-N(N71)))</f>
      </c>
      <c r="P71" s="27"/>
    </row>
    <row r="72" spans="1:16" x14ac:dyDescent="0.25">
      <c r="A72" s="26"/>
      <c r="B72" s="27"/>
      <c r="C72" s="27"/>
      <c r="D72" s="27"/>
      <c r="E72" s="27"/>
      <c r="F72" s="27"/>
      <c r="G72" s="27"/>
      <c r="H72" s="28"/>
      <c r="I72" s="29">
        <f>IF(OR(G72="",H72=""),"",G72*H72)</f>
      </c>
      <c r="J72" s="26"/>
      <c r="K72" s="30">
        <f>IF(OR(J72="",M72="Approved",M72="Denied"),"",J72-TODAY())</f>
      </c>
      <c r="L72" s="27"/>
      <c r="M72" s="27"/>
      <c r="N72" s="28"/>
      <c r="O72" s="29">
        <f>IF(OR(I72="",M72="Denied"),"",MAX(0,I72-N(N72)))</f>
      </c>
      <c r="P72" s="27"/>
    </row>
    <row r="73" spans="1:16" x14ac:dyDescent="0.25">
      <c r="A73" s="26"/>
      <c r="B73" s="27"/>
      <c r="C73" s="27"/>
      <c r="D73" s="27"/>
      <c r="E73" s="27"/>
      <c r="F73" s="27"/>
      <c r="G73" s="27"/>
      <c r="H73" s="28"/>
      <c r="I73" s="29">
        <f>IF(OR(G73="",H73=""),"",G73*H73)</f>
      </c>
      <c r="J73" s="26"/>
      <c r="K73" s="30">
        <f>IF(OR(J73="",M73="Approved",M73="Denied"),"",J73-TODAY())</f>
      </c>
      <c r="L73" s="27"/>
      <c r="M73" s="27"/>
      <c r="N73" s="28"/>
      <c r="O73" s="29">
        <f>IF(OR(I73="",M73="Denied"),"",MAX(0,I73-N(N73)))</f>
      </c>
      <c r="P73" s="27"/>
    </row>
    <row r="74" spans="1:16" x14ac:dyDescent="0.25">
      <c r="A74" s="26"/>
      <c r="B74" s="27"/>
      <c r="C74" s="27"/>
      <c r="D74" s="27"/>
      <c r="E74" s="27"/>
      <c r="F74" s="27"/>
      <c r="G74" s="27"/>
      <c r="H74" s="28"/>
      <c r="I74" s="29">
        <f>IF(OR(G74="",H74=""),"",G74*H74)</f>
      </c>
      <c r="J74" s="26"/>
      <c r="K74" s="30">
        <f>IF(OR(J74="",M74="Approved",M74="Denied"),"",J74-TODAY())</f>
      </c>
      <c r="L74" s="27"/>
      <c r="M74" s="27"/>
      <c r="N74" s="28"/>
      <c r="O74" s="29">
        <f>IF(OR(I74="",M74="Denied"),"",MAX(0,I74-N(N74)))</f>
      </c>
      <c r="P74" s="27"/>
    </row>
    <row r="75" spans="1:16" x14ac:dyDescent="0.25">
      <c r="A75" s="26"/>
      <c r="B75" s="27"/>
      <c r="C75" s="27"/>
      <c r="D75" s="27"/>
      <c r="E75" s="27"/>
      <c r="F75" s="27"/>
      <c r="G75" s="27"/>
      <c r="H75" s="28"/>
      <c r="I75" s="29">
        <f>IF(OR(G75="",H75=""),"",G75*H75)</f>
      </c>
      <c r="J75" s="26"/>
      <c r="K75" s="30">
        <f>IF(OR(J75="",M75="Approved",M75="Denied"),"",J75-TODAY())</f>
      </c>
      <c r="L75" s="27"/>
      <c r="M75" s="27"/>
      <c r="N75" s="28"/>
      <c r="O75" s="29">
        <f>IF(OR(I75="",M75="Denied"),"",MAX(0,I75-N(N75)))</f>
      </c>
      <c r="P75" s="27"/>
    </row>
    <row r="76" spans="1:16" x14ac:dyDescent="0.25">
      <c r="A76" s="26"/>
      <c r="B76" s="27"/>
      <c r="C76" s="27"/>
      <c r="D76" s="27"/>
      <c r="E76" s="27"/>
      <c r="F76" s="27"/>
      <c r="G76" s="27"/>
      <c r="H76" s="28"/>
      <c r="I76" s="29">
        <f>IF(OR(G76="",H76=""),"",G76*H76)</f>
      </c>
      <c r="J76" s="26"/>
      <c r="K76" s="30">
        <f>IF(OR(J76="",M76="Approved",M76="Denied"),"",J76-TODAY())</f>
      </c>
      <c r="L76" s="27"/>
      <c r="M76" s="27"/>
      <c r="N76" s="28"/>
      <c r="O76" s="29">
        <f>IF(OR(I76="",M76="Denied"),"",MAX(0,I76-N(N76)))</f>
      </c>
      <c r="P76" s="27"/>
    </row>
    <row r="77" spans="1:16" x14ac:dyDescent="0.25">
      <c r="A77" s="26"/>
      <c r="B77" s="27"/>
      <c r="C77" s="27"/>
      <c r="D77" s="27"/>
      <c r="E77" s="27"/>
      <c r="F77" s="27"/>
      <c r="G77" s="27"/>
      <c r="H77" s="28"/>
      <c r="I77" s="29">
        <f>IF(OR(G77="",H77=""),"",G77*H77)</f>
      </c>
      <c r="J77" s="26"/>
      <c r="K77" s="30">
        <f>IF(OR(J77="",M77="Approved",M77="Denied"),"",J77-TODAY())</f>
      </c>
      <c r="L77" s="27"/>
      <c r="M77" s="27"/>
      <c r="N77" s="28"/>
      <c r="O77" s="29">
        <f>IF(OR(I77="",M77="Denied"),"",MAX(0,I77-N(N77)))</f>
      </c>
      <c r="P77" s="27"/>
    </row>
    <row r="78" spans="1:16" x14ac:dyDescent="0.25">
      <c r="A78" s="26"/>
      <c r="B78" s="27"/>
      <c r="C78" s="27"/>
      <c r="D78" s="27"/>
      <c r="E78" s="27"/>
      <c r="F78" s="27"/>
      <c r="G78" s="27"/>
      <c r="H78" s="28"/>
      <c r="I78" s="29">
        <f>IF(OR(G78="",H78=""),"",G78*H78)</f>
      </c>
      <c r="J78" s="26"/>
      <c r="K78" s="30">
        <f>IF(OR(J78="",M78="Approved",M78="Denied"),"",J78-TODAY())</f>
      </c>
      <c r="L78" s="27"/>
      <c r="M78" s="27"/>
      <c r="N78" s="28"/>
      <c r="O78" s="29">
        <f>IF(OR(I78="",M78="Denied"),"",MAX(0,I78-N(N78)))</f>
      </c>
      <c r="P78" s="27"/>
    </row>
    <row r="79" spans="1:16" x14ac:dyDescent="0.25">
      <c r="A79" s="26"/>
      <c r="B79" s="27"/>
      <c r="C79" s="27"/>
      <c r="D79" s="27"/>
      <c r="E79" s="27"/>
      <c r="F79" s="27"/>
      <c r="G79" s="27"/>
      <c r="H79" s="28"/>
      <c r="I79" s="29">
        <f>IF(OR(G79="",H79=""),"",G79*H79)</f>
      </c>
      <c r="J79" s="26"/>
      <c r="K79" s="30">
        <f>IF(OR(J79="",M79="Approved",M79="Denied"),"",J79-TODAY())</f>
      </c>
      <c r="L79" s="27"/>
      <c r="M79" s="27"/>
      <c r="N79" s="28"/>
      <c r="O79" s="29">
        <f>IF(OR(I79="",M79="Denied"),"",MAX(0,I79-N(N79)))</f>
      </c>
      <c r="P79" s="27"/>
    </row>
    <row r="80" spans="1:16" x14ac:dyDescent="0.25">
      <c r="A80" s="26"/>
      <c r="B80" s="27"/>
      <c r="C80" s="27"/>
      <c r="D80" s="27"/>
      <c r="E80" s="27"/>
      <c r="F80" s="27"/>
      <c r="G80" s="27"/>
      <c r="H80" s="28"/>
      <c r="I80" s="29">
        <f>IF(OR(G80="",H80=""),"",G80*H80)</f>
      </c>
      <c r="J80" s="26"/>
      <c r="K80" s="30">
        <f>IF(OR(J80="",M80="Approved",M80="Denied"),"",J80-TODAY())</f>
      </c>
      <c r="L80" s="27"/>
      <c r="M80" s="27"/>
      <c r="N80" s="28"/>
      <c r="O80" s="29">
        <f>IF(OR(I80="",M80="Denied"),"",MAX(0,I80-N(N80)))</f>
      </c>
      <c r="P80" s="27"/>
    </row>
    <row r="81" spans="1:16" x14ac:dyDescent="0.25">
      <c r="A81" s="26"/>
      <c r="B81" s="27"/>
      <c r="C81" s="27"/>
      <c r="D81" s="27"/>
      <c r="E81" s="27"/>
      <c r="F81" s="27"/>
      <c r="G81" s="27"/>
      <c r="H81" s="28"/>
      <c r="I81" s="29">
        <f>IF(OR(G81="",H81=""),"",G81*H81)</f>
      </c>
      <c r="J81" s="26"/>
      <c r="K81" s="30">
        <f>IF(OR(J81="",M81="Approved",M81="Denied"),"",J81-TODAY())</f>
      </c>
      <c r="L81" s="27"/>
      <c r="M81" s="27"/>
      <c r="N81" s="28"/>
      <c r="O81" s="29">
        <f>IF(OR(I81="",M81="Denied"),"",MAX(0,I81-N(N81)))</f>
      </c>
      <c r="P81" s="27"/>
    </row>
    <row r="82" spans="1:16" x14ac:dyDescent="0.25">
      <c r="A82" s="26"/>
      <c r="B82" s="27"/>
      <c r="C82" s="27"/>
      <c r="D82" s="27"/>
      <c r="E82" s="27"/>
      <c r="F82" s="27"/>
      <c r="G82" s="27"/>
      <c r="H82" s="28"/>
      <c r="I82" s="29">
        <f>IF(OR(G82="",H82=""),"",G82*H82)</f>
      </c>
      <c r="J82" s="26"/>
      <c r="K82" s="30">
        <f>IF(OR(J82="",M82="Approved",M82="Denied"),"",J82-TODAY())</f>
      </c>
      <c r="L82" s="27"/>
      <c r="M82" s="27"/>
      <c r="N82" s="28"/>
      <c r="O82" s="29">
        <f>IF(OR(I82="",M82="Denied"),"",MAX(0,I82-N(N82)))</f>
      </c>
      <c r="P82" s="27"/>
    </row>
    <row r="83" spans="1:16" x14ac:dyDescent="0.25">
      <c r="A83" s="26"/>
      <c r="B83" s="27"/>
      <c r="C83" s="27"/>
      <c r="D83" s="27"/>
      <c r="E83" s="27"/>
      <c r="F83" s="27"/>
      <c r="G83" s="27"/>
      <c r="H83" s="28"/>
      <c r="I83" s="29">
        <f>IF(OR(G83="",H83=""),"",G83*H83)</f>
      </c>
      <c r="J83" s="26"/>
      <c r="K83" s="30">
        <f>IF(OR(J83="",M83="Approved",M83="Denied"),"",J83-TODAY())</f>
      </c>
      <c r="L83" s="27"/>
      <c r="M83" s="27"/>
      <c r="N83" s="28"/>
      <c r="O83" s="29">
        <f>IF(OR(I83="",M83="Denied"),"",MAX(0,I83-N(N83)))</f>
      </c>
      <c r="P83" s="27"/>
    </row>
    <row r="84" spans="1:16" x14ac:dyDescent="0.25">
      <c r="A84" s="26"/>
      <c r="B84" s="27"/>
      <c r="C84" s="27"/>
      <c r="D84" s="27"/>
      <c r="E84" s="27"/>
      <c r="F84" s="27"/>
      <c r="G84" s="27"/>
      <c r="H84" s="28"/>
      <c r="I84" s="29">
        <f>IF(OR(G84="",H84=""),"",G84*H84)</f>
      </c>
      <c r="J84" s="26"/>
      <c r="K84" s="30">
        <f>IF(OR(J84="",M84="Approved",M84="Denied"),"",J84-TODAY())</f>
      </c>
      <c r="L84" s="27"/>
      <c r="M84" s="27"/>
      <c r="N84" s="28"/>
      <c r="O84" s="29">
        <f>IF(OR(I84="",M84="Denied"),"",MAX(0,I84-N(N84)))</f>
      </c>
      <c r="P84" s="27"/>
    </row>
    <row r="85" spans="1:16" x14ac:dyDescent="0.25">
      <c r="A85" s="26"/>
      <c r="B85" s="27"/>
      <c r="C85" s="27"/>
      <c r="D85" s="27"/>
      <c r="E85" s="27"/>
      <c r="F85" s="27"/>
      <c r="G85" s="27"/>
      <c r="H85" s="28"/>
      <c r="I85" s="29">
        <f>IF(OR(G85="",H85=""),"",G85*H85)</f>
      </c>
      <c r="J85" s="26"/>
      <c r="K85" s="30">
        <f>IF(OR(J85="",M85="Approved",M85="Denied"),"",J85-TODAY())</f>
      </c>
      <c r="L85" s="27"/>
      <c r="M85" s="27"/>
      <c r="N85" s="28"/>
      <c r="O85" s="29">
        <f>IF(OR(I85="",M85="Denied"),"",MAX(0,I85-N(N85)))</f>
      </c>
      <c r="P85" s="27"/>
    </row>
    <row r="86" spans="1:16" x14ac:dyDescent="0.25">
      <c r="A86" s="26"/>
      <c r="B86" s="27"/>
      <c r="C86" s="27"/>
      <c r="D86" s="27"/>
      <c r="E86" s="27"/>
      <c r="F86" s="27"/>
      <c r="G86" s="27"/>
      <c r="H86" s="28"/>
      <c r="I86" s="29">
        <f>IF(OR(G86="",H86=""),"",G86*H86)</f>
      </c>
      <c r="J86" s="26"/>
      <c r="K86" s="30">
        <f>IF(OR(J86="",M86="Approved",M86="Denied"),"",J86-TODAY())</f>
      </c>
      <c r="L86" s="27"/>
      <c r="M86" s="27"/>
      <c r="N86" s="28"/>
      <c r="O86" s="29">
        <f>IF(OR(I86="",M86="Denied"),"",MAX(0,I86-N(N86)))</f>
      </c>
      <c r="P86" s="27"/>
    </row>
    <row r="87" spans="1:16" x14ac:dyDescent="0.25">
      <c r="A87" s="26"/>
      <c r="B87" s="27"/>
      <c r="C87" s="27"/>
      <c r="D87" s="27"/>
      <c r="E87" s="27"/>
      <c r="F87" s="27"/>
      <c r="G87" s="27"/>
      <c r="H87" s="28"/>
      <c r="I87" s="29">
        <f>IF(OR(G87="",H87=""),"",G87*H87)</f>
      </c>
      <c r="J87" s="26"/>
      <c r="K87" s="30">
        <f>IF(OR(J87="",M87="Approved",M87="Denied"),"",J87-TODAY())</f>
      </c>
      <c r="L87" s="27"/>
      <c r="M87" s="27"/>
      <c r="N87" s="28"/>
      <c r="O87" s="29">
        <f>IF(OR(I87="",M87="Denied"),"",MAX(0,I87-N(N87)))</f>
      </c>
      <c r="P87" s="27"/>
    </row>
    <row r="88" spans="1:16" x14ac:dyDescent="0.25">
      <c r="A88" s="26"/>
      <c r="B88" s="27"/>
      <c r="C88" s="27"/>
      <c r="D88" s="27"/>
      <c r="E88" s="27"/>
      <c r="F88" s="27"/>
      <c r="G88" s="27"/>
      <c r="H88" s="28"/>
      <c r="I88" s="29">
        <f>IF(OR(G88="",H88=""),"",G88*H88)</f>
      </c>
      <c r="J88" s="26"/>
      <c r="K88" s="30">
        <f>IF(OR(J88="",M88="Approved",M88="Denied"),"",J88-TODAY())</f>
      </c>
      <c r="L88" s="27"/>
      <c r="M88" s="27"/>
      <c r="N88" s="28"/>
      <c r="O88" s="29">
        <f>IF(OR(I88="",M88="Denied"),"",MAX(0,I88-N(N88)))</f>
      </c>
      <c r="P88" s="27"/>
    </row>
    <row r="89" spans="1:16" x14ac:dyDescent="0.25">
      <c r="A89" s="26"/>
      <c r="B89" s="27"/>
      <c r="C89" s="27"/>
      <c r="D89" s="27"/>
      <c r="E89" s="27"/>
      <c r="F89" s="27"/>
      <c r="G89" s="27"/>
      <c r="H89" s="28"/>
      <c r="I89" s="29">
        <f>IF(OR(G89="",H89=""),"",G89*H89)</f>
      </c>
      <c r="J89" s="26"/>
      <c r="K89" s="30">
        <f>IF(OR(J89="",M89="Approved",M89="Denied"),"",J89-TODAY())</f>
      </c>
      <c r="L89" s="27"/>
      <c r="M89" s="27"/>
      <c r="N89" s="28"/>
      <c r="O89" s="29">
        <f>IF(OR(I89="",M89="Denied"),"",MAX(0,I89-N(N89)))</f>
      </c>
      <c r="P89" s="27"/>
    </row>
    <row r="90" spans="1:16" x14ac:dyDescent="0.25">
      <c r="A90" s="26"/>
      <c r="B90" s="27"/>
      <c r="C90" s="27"/>
      <c r="D90" s="27"/>
      <c r="E90" s="27"/>
      <c r="F90" s="27"/>
      <c r="G90" s="27"/>
      <c r="H90" s="28"/>
      <c r="I90" s="29">
        <f>IF(OR(G90="",H90=""),"",G90*H90)</f>
      </c>
      <c r="J90" s="26"/>
      <c r="K90" s="30">
        <f>IF(OR(J90="",M90="Approved",M90="Denied"),"",J90-TODAY())</f>
      </c>
      <c r="L90" s="27"/>
      <c r="M90" s="27"/>
      <c r="N90" s="28"/>
      <c r="O90" s="29">
        <f>IF(OR(I90="",M90="Denied"),"",MAX(0,I90-N(N90)))</f>
      </c>
      <c r="P90" s="27"/>
    </row>
    <row r="91" spans="1:16" x14ac:dyDescent="0.25">
      <c r="A91" s="26"/>
      <c r="B91" s="27"/>
      <c r="C91" s="27"/>
      <c r="D91" s="27"/>
      <c r="E91" s="27"/>
      <c r="F91" s="27"/>
      <c r="G91" s="27"/>
      <c r="H91" s="28"/>
      <c r="I91" s="29">
        <f>IF(OR(G91="",H91=""),"",G91*H91)</f>
      </c>
      <c r="J91" s="26"/>
      <c r="K91" s="30">
        <f>IF(OR(J91="",M91="Approved",M91="Denied"),"",J91-TODAY())</f>
      </c>
      <c r="L91" s="27"/>
      <c r="M91" s="27"/>
      <c r="N91" s="28"/>
      <c r="O91" s="29">
        <f>IF(OR(I91="",M91="Denied"),"",MAX(0,I91-N(N91)))</f>
      </c>
      <c r="P91" s="27"/>
    </row>
    <row r="92" spans="1:16" x14ac:dyDescent="0.25">
      <c r="A92" s="26"/>
      <c r="B92" s="27"/>
      <c r="C92" s="27"/>
      <c r="D92" s="27"/>
      <c r="E92" s="27"/>
      <c r="F92" s="27"/>
      <c r="G92" s="27"/>
      <c r="H92" s="28"/>
      <c r="I92" s="29">
        <f>IF(OR(G92="",H92=""),"",G92*H92)</f>
      </c>
      <c r="J92" s="26"/>
      <c r="K92" s="30">
        <f>IF(OR(J92="",M92="Approved",M92="Denied"),"",J92-TODAY())</f>
      </c>
      <c r="L92" s="27"/>
      <c r="M92" s="27"/>
      <c r="N92" s="28"/>
      <c r="O92" s="29">
        <f>IF(OR(I92="",M92="Denied"),"",MAX(0,I92-N(N92)))</f>
      </c>
      <c r="P92" s="27"/>
    </row>
    <row r="93" spans="1:16" x14ac:dyDescent="0.25">
      <c r="A93" s="26"/>
      <c r="B93" s="27"/>
      <c r="C93" s="27"/>
      <c r="D93" s="27"/>
      <c r="E93" s="27"/>
      <c r="F93" s="27"/>
      <c r="G93" s="27"/>
      <c r="H93" s="28"/>
      <c r="I93" s="29">
        <f>IF(OR(G93="",H93=""),"",G93*H93)</f>
      </c>
      <c r="J93" s="26"/>
      <c r="K93" s="30">
        <f>IF(OR(J93="",M93="Approved",M93="Denied"),"",J93-TODAY())</f>
      </c>
      <c r="L93" s="27"/>
      <c r="M93" s="27"/>
      <c r="N93" s="28"/>
      <c r="O93" s="29">
        <f>IF(OR(I93="",M93="Denied"),"",MAX(0,I93-N(N93)))</f>
      </c>
      <c r="P93" s="27"/>
    </row>
    <row r="94" spans="1:16" x14ac:dyDescent="0.25">
      <c r="A94" s="26"/>
      <c r="B94" s="27"/>
      <c r="C94" s="27"/>
      <c r="D94" s="27"/>
      <c r="E94" s="27"/>
      <c r="F94" s="27"/>
      <c r="G94" s="27"/>
      <c r="H94" s="28"/>
      <c r="I94" s="29">
        <f>IF(OR(G94="",H94=""),"",G94*H94)</f>
      </c>
      <c r="J94" s="26"/>
      <c r="K94" s="30">
        <f>IF(OR(J94="",M94="Approved",M94="Denied"),"",J94-TODAY())</f>
      </c>
      <c r="L94" s="27"/>
      <c r="M94" s="27"/>
      <c r="N94" s="28"/>
      <c r="O94" s="29">
        <f>IF(OR(I94="",M94="Denied"),"",MAX(0,I94-N(N94)))</f>
      </c>
      <c r="P94" s="27"/>
    </row>
    <row r="95" spans="1:16" x14ac:dyDescent="0.25">
      <c r="A95" s="26"/>
      <c r="B95" s="27"/>
      <c r="C95" s="27"/>
      <c r="D95" s="27"/>
      <c r="E95" s="27"/>
      <c r="F95" s="27"/>
      <c r="G95" s="27"/>
      <c r="H95" s="28"/>
      <c r="I95" s="29">
        <f>IF(OR(G95="",H95=""),"",G95*H95)</f>
      </c>
      <c r="J95" s="26"/>
      <c r="K95" s="30">
        <f>IF(OR(J95="",M95="Approved",M95="Denied"),"",J95-TODAY())</f>
      </c>
      <c r="L95" s="27"/>
      <c r="M95" s="27"/>
      <c r="N95" s="28"/>
      <c r="O95" s="29">
        <f>IF(OR(I95="",M95="Denied"),"",MAX(0,I95-N(N95)))</f>
      </c>
      <c r="P95" s="27"/>
    </row>
    <row r="96" spans="1:16" x14ac:dyDescent="0.25">
      <c r="A96" s="26"/>
      <c r="B96" s="27"/>
      <c r="C96" s="27"/>
      <c r="D96" s="27"/>
      <c r="E96" s="27"/>
      <c r="F96" s="27"/>
      <c r="G96" s="27"/>
      <c r="H96" s="28"/>
      <c r="I96" s="29">
        <f>IF(OR(G96="",H96=""),"",G96*H96)</f>
      </c>
      <c r="J96" s="26"/>
      <c r="K96" s="30">
        <f>IF(OR(J96="",M96="Approved",M96="Denied"),"",J96-TODAY())</f>
      </c>
      <c r="L96" s="27"/>
      <c r="M96" s="27"/>
      <c r="N96" s="28"/>
      <c r="O96" s="29">
        <f>IF(OR(I96="",M96="Denied"),"",MAX(0,I96-N(N96)))</f>
      </c>
      <c r="P96" s="27"/>
    </row>
    <row r="97" spans="1:16" x14ac:dyDescent="0.25">
      <c r="A97" s="26"/>
      <c r="B97" s="27"/>
      <c r="C97" s="27"/>
      <c r="D97" s="27"/>
      <c r="E97" s="27"/>
      <c r="F97" s="27"/>
      <c r="G97" s="27"/>
      <c r="H97" s="28"/>
      <c r="I97" s="29">
        <f>IF(OR(G97="",H97=""),"",G97*H97)</f>
      </c>
      <c r="J97" s="26"/>
      <c r="K97" s="30">
        <f>IF(OR(J97="",M97="Approved",M97="Denied"),"",J97-TODAY())</f>
      </c>
      <c r="L97" s="27"/>
      <c r="M97" s="27"/>
      <c r="N97" s="28"/>
      <c r="O97" s="29">
        <f>IF(OR(I97="",M97="Denied"),"",MAX(0,I97-N(N97)))</f>
      </c>
      <c r="P97" s="27"/>
    </row>
    <row r="98" spans="1:16" x14ac:dyDescent="0.25">
      <c r="A98" s="26"/>
      <c r="B98" s="27"/>
      <c r="C98" s="27"/>
      <c r="D98" s="27"/>
      <c r="E98" s="27"/>
      <c r="F98" s="27"/>
      <c r="G98" s="27"/>
      <c r="H98" s="28"/>
      <c r="I98" s="29">
        <f>IF(OR(G98="",H98=""),"",G98*H98)</f>
      </c>
      <c r="J98" s="26"/>
      <c r="K98" s="30">
        <f>IF(OR(J98="",M98="Approved",M98="Denied"),"",J98-TODAY())</f>
      </c>
      <c r="L98" s="27"/>
      <c r="M98" s="27"/>
      <c r="N98" s="28"/>
      <c r="O98" s="29">
        <f>IF(OR(I98="",M98="Denied"),"",MAX(0,I98-N(N98)))</f>
      </c>
      <c r="P98" s="27"/>
    </row>
    <row r="99" spans="1:16" x14ac:dyDescent="0.25">
      <c r="A99" s="26"/>
      <c r="B99" s="27"/>
      <c r="C99" s="27"/>
      <c r="D99" s="27"/>
      <c r="E99" s="27"/>
      <c r="F99" s="27"/>
      <c r="G99" s="27"/>
      <c r="H99" s="28"/>
      <c r="I99" s="29">
        <f>IF(OR(G99="",H99=""),"",G99*H99)</f>
      </c>
      <c r="J99" s="26"/>
      <c r="K99" s="30">
        <f>IF(OR(J99="",M99="Approved",M99="Denied"),"",J99-TODAY())</f>
      </c>
      <c r="L99" s="27"/>
      <c r="M99" s="27"/>
      <c r="N99" s="28"/>
      <c r="O99" s="29">
        <f>IF(OR(I99="",M99="Denied"),"",MAX(0,I99-N(N99)))</f>
      </c>
      <c r="P99" s="27"/>
    </row>
    <row r="100" spans="1:16" x14ac:dyDescent="0.25">
      <c r="A100" s="26"/>
      <c r="B100" s="27"/>
      <c r="C100" s="27"/>
      <c r="D100" s="27"/>
      <c r="E100" s="27"/>
      <c r="F100" s="27"/>
      <c r="G100" s="27"/>
      <c r="H100" s="28"/>
      <c r="I100" s="29">
        <f>IF(OR(G100="",H100=""),"",G100*H100)</f>
      </c>
      <c r="J100" s="26"/>
      <c r="K100" s="30">
        <f>IF(OR(J100="",M100="Approved",M100="Denied"),"",J100-TODAY())</f>
      </c>
      <c r="L100" s="27"/>
      <c r="M100" s="27"/>
      <c r="N100" s="28"/>
      <c r="O100" s="29">
        <f>IF(OR(I100="",M100="Denied"),"",MAX(0,I100-N(N100)))</f>
      </c>
      <c r="P100" s="27"/>
    </row>
    <row r="101" spans="1:16" x14ac:dyDescent="0.25">
      <c r="A101" s="26"/>
      <c r="B101" s="27"/>
      <c r="C101" s="27"/>
      <c r="D101" s="27"/>
      <c r="E101" s="27"/>
      <c r="F101" s="27"/>
      <c r="G101" s="27"/>
      <c r="H101" s="28"/>
      <c r="I101" s="29">
        <f>IF(OR(G101="",H101=""),"",G101*H101)</f>
      </c>
      <c r="J101" s="26"/>
      <c r="K101" s="30">
        <f>IF(OR(J101="",M101="Approved",M101="Denied"),"",J101-TODAY())</f>
      </c>
      <c r="L101" s="27"/>
      <c r="M101" s="27"/>
      <c r="N101" s="28"/>
      <c r="O101" s="29">
        <f>IF(OR(I101="",M101="Denied"),"",MAX(0,I101-N(N101)))</f>
      </c>
      <c r="P101" s="27"/>
    </row>
    <row r="102" spans="1:16" x14ac:dyDescent="0.25">
      <c r="A102" s="26"/>
      <c r="B102" s="27"/>
      <c r="C102" s="27"/>
      <c r="D102" s="27"/>
      <c r="E102" s="27"/>
      <c r="F102" s="27"/>
      <c r="G102" s="27"/>
      <c r="H102" s="28"/>
      <c r="I102" s="29">
        <f>IF(OR(G102="",H102=""),"",G102*H102)</f>
      </c>
      <c r="J102" s="26"/>
      <c r="K102" s="30">
        <f>IF(OR(J102="",M102="Approved",M102="Denied"),"",J102-TODAY())</f>
      </c>
      <c r="L102" s="27"/>
      <c r="M102" s="27"/>
      <c r="N102" s="28"/>
      <c r="O102" s="29">
        <f>IF(OR(I102="",M102="Denied"),"",MAX(0,I102-N(N102)))</f>
      </c>
      <c r="P102" s="27"/>
    </row>
    <row r="103" spans="1:16" x14ac:dyDescent="0.25">
      <c r="A103" s="26"/>
      <c r="B103" s="27"/>
      <c r="C103" s="27"/>
      <c r="D103" s="27"/>
      <c r="E103" s="27"/>
      <c r="F103" s="27"/>
      <c r="G103" s="27"/>
      <c r="H103" s="28"/>
      <c r="I103" s="29">
        <f>IF(OR(G103="",H103=""),"",G103*H103)</f>
      </c>
      <c r="J103" s="26"/>
      <c r="K103" s="30">
        <f>IF(OR(J103="",M103="Approved",M103="Denied"),"",J103-TODAY())</f>
      </c>
      <c r="L103" s="27"/>
      <c r="M103" s="27"/>
      <c r="N103" s="28"/>
      <c r="O103" s="29">
        <f>IF(OR(I103="",M103="Denied"),"",MAX(0,I103-N(N103)))</f>
      </c>
      <c r="P103" s="27"/>
    </row>
    <row r="104" spans="1:16" x14ac:dyDescent="0.25">
      <c r="A104" s="26"/>
      <c r="B104" s="27"/>
      <c r="C104" s="27"/>
      <c r="D104" s="27"/>
      <c r="E104" s="27"/>
      <c r="F104" s="27"/>
      <c r="G104" s="27"/>
      <c r="H104" s="28"/>
      <c r="I104" s="29">
        <f>IF(OR(G104="",H104=""),"",G104*H104)</f>
      </c>
      <c r="J104" s="26"/>
      <c r="K104" s="30">
        <f>IF(OR(J104="",M104="Approved",M104="Denied"),"",J104-TODAY())</f>
      </c>
      <c r="L104" s="27"/>
      <c r="M104" s="27"/>
      <c r="N104" s="28"/>
      <c r="O104" s="29">
        <f>IF(OR(I104="",M104="Denied"),"",MAX(0,I104-N(N104)))</f>
      </c>
      <c r="P104" s="27"/>
    </row>
    <row r="105" spans="1:16" x14ac:dyDescent="0.25">
      <c r="A105" s="26"/>
      <c r="B105" s="27"/>
      <c r="C105" s="27"/>
      <c r="D105" s="27"/>
      <c r="E105" s="27"/>
      <c r="F105" s="27"/>
      <c r="G105" s="27"/>
      <c r="H105" s="28"/>
      <c r="I105" s="29">
        <f>IF(OR(G105="",H105=""),"",G105*H105)</f>
      </c>
      <c r="J105" s="26"/>
      <c r="K105" s="30">
        <f>IF(OR(J105="",M105="Approved",M105="Denied"),"",J105-TODAY())</f>
      </c>
      <c r="L105" s="27"/>
      <c r="M105" s="27"/>
      <c r="N105" s="28"/>
      <c r="O105" s="29">
        <f>IF(OR(I105="",M105="Denied"),"",MAX(0,I105-N(N105)))</f>
      </c>
      <c r="P105" s="27"/>
    </row>
    <row r="106" spans="1:16" x14ac:dyDescent="0.25">
      <c r="A106" s="26"/>
      <c r="B106" s="27"/>
      <c r="C106" s="27"/>
      <c r="D106" s="27"/>
      <c r="E106" s="27"/>
      <c r="F106" s="27"/>
      <c r="G106" s="27"/>
      <c r="H106" s="28"/>
      <c r="I106" s="29">
        <f>IF(OR(G106="",H106=""),"",G106*H106)</f>
      </c>
      <c r="J106" s="26"/>
      <c r="K106" s="30">
        <f>IF(OR(J106="",M106="Approved",M106="Denied"),"",J106-TODAY())</f>
      </c>
      <c r="L106" s="27"/>
      <c r="M106" s="27"/>
      <c r="N106" s="28"/>
      <c r="O106" s="29">
        <f>IF(OR(I106="",M106="Denied"),"",MAX(0,I106-N(N106)))</f>
      </c>
      <c r="P106" s="27"/>
    </row>
    <row r="107" spans="1:16" x14ac:dyDescent="0.25">
      <c r="A107" s="26"/>
      <c r="B107" s="27"/>
      <c r="C107" s="27"/>
      <c r="D107" s="27"/>
      <c r="E107" s="27"/>
      <c r="F107" s="27"/>
      <c r="G107" s="27"/>
      <c r="H107" s="28"/>
      <c r="I107" s="29">
        <f>IF(OR(G107="",H107=""),"",G107*H107)</f>
      </c>
      <c r="J107" s="26"/>
      <c r="K107" s="30">
        <f>IF(OR(J107="",M107="Approved",M107="Denied"),"",J107-TODAY())</f>
      </c>
      <c r="L107" s="27"/>
      <c r="M107" s="27"/>
      <c r="N107" s="28"/>
      <c r="O107" s="29">
        <f>IF(OR(I107="",M107="Denied"),"",MAX(0,I107-N(N107)))</f>
      </c>
      <c r="P107" s="27"/>
    </row>
    <row r="108" spans="1:16" x14ac:dyDescent="0.25">
      <c r="A108" s="26"/>
      <c r="B108" s="27"/>
      <c r="C108" s="27"/>
      <c r="D108" s="27"/>
      <c r="E108" s="27"/>
      <c r="F108" s="27"/>
      <c r="G108" s="27"/>
      <c r="H108" s="28"/>
      <c r="I108" s="29">
        <f>IF(OR(G108="",H108=""),"",G108*H108)</f>
      </c>
      <c r="J108" s="26"/>
      <c r="K108" s="30">
        <f>IF(OR(J108="",M108="Approved",M108="Denied"),"",J108-TODAY())</f>
      </c>
      <c r="L108" s="27"/>
      <c r="M108" s="27"/>
      <c r="N108" s="28"/>
      <c r="O108" s="29">
        <f>IF(OR(I108="",M108="Denied"),"",MAX(0,I108-N(N108)))</f>
      </c>
      <c r="P108" s="27"/>
    </row>
    <row r="109" spans="1:16" x14ac:dyDescent="0.25">
      <c r="A109" s="26"/>
      <c r="B109" s="27"/>
      <c r="C109" s="27"/>
      <c r="D109" s="27"/>
      <c r="E109" s="27"/>
      <c r="F109" s="27"/>
      <c r="G109" s="27"/>
      <c r="H109" s="28"/>
      <c r="I109" s="29">
        <f>IF(OR(G109="",H109=""),"",G109*H109)</f>
      </c>
      <c r="J109" s="26"/>
      <c r="K109" s="30">
        <f>IF(OR(J109="",M109="Approved",M109="Denied"),"",J109-TODAY())</f>
      </c>
      <c r="L109" s="27"/>
      <c r="M109" s="27"/>
      <c r="N109" s="28"/>
      <c r="O109" s="29">
        <f>IF(OR(I109="",M109="Denied"),"",MAX(0,I109-N(N109)))</f>
      </c>
      <c r="P109" s="27"/>
    </row>
    <row r="110" spans="1:16" x14ac:dyDescent="0.25">
      <c r="A110" s="26"/>
      <c r="B110" s="27"/>
      <c r="C110" s="27"/>
      <c r="D110" s="27"/>
      <c r="E110" s="27"/>
      <c r="F110" s="27"/>
      <c r="G110" s="27"/>
      <c r="H110" s="28"/>
      <c r="I110" s="29">
        <f>IF(OR(G110="",H110=""),"",G110*H110)</f>
      </c>
      <c r="J110" s="26"/>
      <c r="K110" s="30">
        <f>IF(OR(J110="",M110="Approved",M110="Denied"),"",J110-TODAY())</f>
      </c>
      <c r="L110" s="27"/>
      <c r="M110" s="27"/>
      <c r="N110" s="28"/>
      <c r="O110" s="29">
        <f>IF(OR(I110="",M110="Denied"),"",MAX(0,I110-N(N110)))</f>
      </c>
      <c r="P110" s="27"/>
    </row>
    <row r="111" spans="1:16" x14ac:dyDescent="0.25">
      <c r="A111" s="26"/>
      <c r="B111" s="27"/>
      <c r="C111" s="27"/>
      <c r="D111" s="27"/>
      <c r="E111" s="27"/>
      <c r="F111" s="27"/>
      <c r="G111" s="27"/>
      <c r="H111" s="28"/>
      <c r="I111" s="29">
        <f>IF(OR(G111="",H111=""),"",G111*H111)</f>
      </c>
      <c r="J111" s="26"/>
      <c r="K111" s="30">
        <f>IF(OR(J111="",M111="Approved",M111="Denied"),"",J111-TODAY())</f>
      </c>
      <c r="L111" s="27"/>
      <c r="M111" s="27"/>
      <c r="N111" s="28"/>
      <c r="O111" s="29">
        <f>IF(OR(I111="",M111="Denied"),"",MAX(0,I111-N(N111)))</f>
      </c>
      <c r="P111" s="27"/>
    </row>
    <row r="112" spans="1:16" x14ac:dyDescent="0.25">
      <c r="A112" s="26"/>
      <c r="B112" s="27"/>
      <c r="C112" s="27"/>
      <c r="D112" s="27"/>
      <c r="E112" s="27"/>
      <c r="F112" s="27"/>
      <c r="G112" s="27"/>
      <c r="H112" s="28"/>
      <c r="I112" s="29">
        <f>IF(OR(G112="",H112=""),"",G112*H112)</f>
      </c>
      <c r="J112" s="26"/>
      <c r="K112" s="30">
        <f>IF(OR(J112="",M112="Approved",M112="Denied"),"",J112-TODAY())</f>
      </c>
      <c r="L112" s="27"/>
      <c r="M112" s="27"/>
      <c r="N112" s="28"/>
      <c r="O112" s="29">
        <f>IF(OR(I112="",M112="Denied"),"",MAX(0,I112-N(N112)))</f>
      </c>
      <c r="P112" s="27"/>
    </row>
    <row r="113" spans="1:16" x14ac:dyDescent="0.25">
      <c r="A113" s="26"/>
      <c r="B113" s="27"/>
      <c r="C113" s="27"/>
      <c r="D113" s="27"/>
      <c r="E113" s="27"/>
      <c r="F113" s="27"/>
      <c r="G113" s="27"/>
      <c r="H113" s="28"/>
      <c r="I113" s="29">
        <f>IF(OR(G113="",H113=""),"",G113*H113)</f>
      </c>
      <c r="J113" s="26"/>
      <c r="K113" s="30">
        <f>IF(OR(J113="",M113="Approved",M113="Denied"),"",J113-TODAY())</f>
      </c>
      <c r="L113" s="27"/>
      <c r="M113" s="27"/>
      <c r="N113" s="28"/>
      <c r="O113" s="29">
        <f>IF(OR(I113="",M113="Denied"),"",MAX(0,I113-N(N113)))</f>
      </c>
      <c r="P113" s="27"/>
    </row>
    <row r="114" spans="1:16" x14ac:dyDescent="0.25">
      <c r="A114" s="26"/>
      <c r="B114" s="27"/>
      <c r="C114" s="27"/>
      <c r="D114" s="27"/>
      <c r="E114" s="27"/>
      <c r="F114" s="27"/>
      <c r="G114" s="27"/>
      <c r="H114" s="28"/>
      <c r="I114" s="29">
        <f>IF(OR(G114="",H114=""),"",G114*H114)</f>
      </c>
      <c r="J114" s="26"/>
      <c r="K114" s="30">
        <f>IF(OR(J114="",M114="Approved",M114="Denied"),"",J114-TODAY())</f>
      </c>
      <c r="L114" s="27"/>
      <c r="M114" s="27"/>
      <c r="N114" s="28"/>
      <c r="O114" s="29">
        <f>IF(OR(I114="",M114="Denied"),"",MAX(0,I114-N(N114)))</f>
      </c>
      <c r="P114" s="27"/>
    </row>
    <row r="115" spans="1:16" x14ac:dyDescent="0.25">
      <c r="A115" s="26"/>
      <c r="B115" s="27"/>
      <c r="C115" s="27"/>
      <c r="D115" s="27"/>
      <c r="E115" s="27"/>
      <c r="F115" s="27"/>
      <c r="G115" s="27"/>
      <c r="H115" s="28"/>
      <c r="I115" s="29">
        <f>IF(OR(G115="",H115=""),"",G115*H115)</f>
      </c>
      <c r="J115" s="26"/>
      <c r="K115" s="30">
        <f>IF(OR(J115="",M115="Approved",M115="Denied"),"",J115-TODAY())</f>
      </c>
      <c r="L115" s="27"/>
      <c r="M115" s="27"/>
      <c r="N115" s="28"/>
      <c r="O115" s="29">
        <f>IF(OR(I115="",M115="Denied"),"",MAX(0,I115-N(N115)))</f>
      </c>
      <c r="P115" s="27"/>
    </row>
    <row r="116" spans="1:16" x14ac:dyDescent="0.25">
      <c r="A116" s="26"/>
      <c r="B116" s="27"/>
      <c r="C116" s="27"/>
      <c r="D116" s="27"/>
      <c r="E116" s="27"/>
      <c r="F116" s="27"/>
      <c r="G116" s="27"/>
      <c r="H116" s="28"/>
      <c r="I116" s="29">
        <f>IF(OR(G116="",H116=""),"",G116*H116)</f>
      </c>
      <c r="J116" s="26"/>
      <c r="K116" s="30">
        <f>IF(OR(J116="",M116="Approved",M116="Denied"),"",J116-TODAY())</f>
      </c>
      <c r="L116" s="27"/>
      <c r="M116" s="27"/>
      <c r="N116" s="28"/>
      <c r="O116" s="29">
        <f>IF(OR(I116="",M116="Denied"),"",MAX(0,I116-N(N116)))</f>
      </c>
      <c r="P116" s="27"/>
    </row>
    <row r="117" spans="1:16" x14ac:dyDescent="0.25">
      <c r="A117" s="26"/>
      <c r="B117" s="27"/>
      <c r="C117" s="27"/>
      <c r="D117" s="27"/>
      <c r="E117" s="27"/>
      <c r="F117" s="27"/>
      <c r="G117" s="27"/>
      <c r="H117" s="28"/>
      <c r="I117" s="29">
        <f>IF(OR(G117="",H117=""),"",G117*H117)</f>
      </c>
      <c r="J117" s="26"/>
      <c r="K117" s="30">
        <f>IF(OR(J117="",M117="Approved",M117="Denied"),"",J117-TODAY())</f>
      </c>
      <c r="L117" s="27"/>
      <c r="M117" s="27"/>
      <c r="N117" s="28"/>
      <c r="O117" s="29">
        <f>IF(OR(I117="",M117="Denied"),"",MAX(0,I117-N(N117)))</f>
      </c>
      <c r="P117" s="27"/>
    </row>
    <row r="118" spans="1:16" x14ac:dyDescent="0.25">
      <c r="A118" s="26"/>
      <c r="B118" s="27"/>
      <c r="C118" s="27"/>
      <c r="D118" s="27"/>
      <c r="E118" s="27"/>
      <c r="F118" s="27"/>
      <c r="G118" s="27"/>
      <c r="H118" s="28"/>
      <c r="I118" s="29">
        <f>IF(OR(G118="",H118=""),"",G118*H118)</f>
      </c>
      <c r="J118" s="26"/>
      <c r="K118" s="30">
        <f>IF(OR(J118="",M118="Approved",M118="Denied"),"",J118-TODAY())</f>
      </c>
      <c r="L118" s="27"/>
      <c r="M118" s="27"/>
      <c r="N118" s="28"/>
      <c r="O118" s="29">
        <f>IF(OR(I118="",M118="Denied"),"",MAX(0,I118-N(N118)))</f>
      </c>
      <c r="P118" s="27"/>
    </row>
    <row r="119" spans="1:16" x14ac:dyDescent="0.25">
      <c r="A119" s="26"/>
      <c r="B119" s="27"/>
      <c r="C119" s="27"/>
      <c r="D119" s="27"/>
      <c r="E119" s="27"/>
      <c r="F119" s="27"/>
      <c r="G119" s="27"/>
      <c r="H119" s="28"/>
      <c r="I119" s="29">
        <f>IF(OR(G119="",H119=""),"",G119*H119)</f>
      </c>
      <c r="J119" s="26"/>
      <c r="K119" s="30">
        <f>IF(OR(J119="",M119="Approved",M119="Denied"),"",J119-TODAY())</f>
      </c>
      <c r="L119" s="27"/>
      <c r="M119" s="27"/>
      <c r="N119" s="28"/>
      <c r="O119" s="29">
        <f>IF(OR(I119="",M119="Denied"),"",MAX(0,I119-N(N119)))</f>
      </c>
      <c r="P119" s="27"/>
    </row>
    <row r="120" spans="1:16" x14ac:dyDescent="0.25">
      <c r="A120" s="26"/>
      <c r="B120" s="27"/>
      <c r="C120" s="27"/>
      <c r="D120" s="27"/>
      <c r="E120" s="27"/>
      <c r="F120" s="27"/>
      <c r="G120" s="27"/>
      <c r="H120" s="28"/>
      <c r="I120" s="29">
        <f>IF(OR(G120="",H120=""),"",G120*H120)</f>
      </c>
      <c r="J120" s="26"/>
      <c r="K120" s="30">
        <f>IF(OR(J120="",M120="Approved",M120="Denied"),"",J120-TODAY())</f>
      </c>
      <c r="L120" s="27"/>
      <c r="M120" s="27"/>
      <c r="N120" s="28"/>
      <c r="O120" s="29">
        <f>IF(OR(I120="",M120="Denied"),"",MAX(0,I120-N(N120)))</f>
      </c>
      <c r="P120" s="27"/>
    </row>
    <row r="121" spans="1:16" x14ac:dyDescent="0.25">
      <c r="A121" s="26"/>
      <c r="B121" s="27"/>
      <c r="C121" s="27"/>
      <c r="D121" s="27"/>
      <c r="E121" s="27"/>
      <c r="F121" s="27"/>
      <c r="G121" s="27"/>
      <c r="H121" s="28"/>
      <c r="I121" s="29">
        <f>IF(OR(G121="",H121=""),"",G121*H121)</f>
      </c>
      <c r="J121" s="26"/>
      <c r="K121" s="30">
        <f>IF(OR(J121="",M121="Approved",M121="Denied"),"",J121-TODAY())</f>
      </c>
      <c r="L121" s="27"/>
      <c r="M121" s="27"/>
      <c r="N121" s="28"/>
      <c r="O121" s="29">
        <f>IF(OR(I121="",M121="Denied"),"",MAX(0,I121-N(N121)))</f>
      </c>
      <c r="P121" s="27"/>
    </row>
    <row r="122" spans="1:16" x14ac:dyDescent="0.25">
      <c r="A122" s="26"/>
      <c r="B122" s="27"/>
      <c r="C122" s="27"/>
      <c r="D122" s="27"/>
      <c r="E122" s="27"/>
      <c r="F122" s="27"/>
      <c r="G122" s="27"/>
      <c r="H122" s="28"/>
      <c r="I122" s="29">
        <f>IF(OR(G122="",H122=""),"",G122*H122)</f>
      </c>
      <c r="J122" s="26"/>
      <c r="K122" s="30">
        <f>IF(OR(J122="",M122="Approved",M122="Denied"),"",J122-TODAY())</f>
      </c>
      <c r="L122" s="27"/>
      <c r="M122" s="27"/>
      <c r="N122" s="28"/>
      <c r="O122" s="29">
        <f>IF(OR(I122="",M122="Denied"),"",MAX(0,I122-N(N122)))</f>
      </c>
      <c r="P122" s="27"/>
    </row>
    <row r="123" spans="1:16" x14ac:dyDescent="0.25">
      <c r="A123" s="26"/>
      <c r="B123" s="27"/>
      <c r="C123" s="27"/>
      <c r="D123" s="27"/>
      <c r="E123" s="27"/>
      <c r="F123" s="27"/>
      <c r="G123" s="27"/>
      <c r="H123" s="28"/>
      <c r="I123" s="29">
        <f>IF(OR(G123="",H123=""),"",G123*H123)</f>
      </c>
      <c r="J123" s="26"/>
      <c r="K123" s="30">
        <f>IF(OR(J123="",M123="Approved",M123="Denied"),"",J123-TODAY())</f>
      </c>
      <c r="L123" s="27"/>
      <c r="M123" s="27"/>
      <c r="N123" s="28"/>
      <c r="O123" s="29">
        <f>IF(OR(I123="",M123="Denied"),"",MAX(0,I123-N(N123)))</f>
      </c>
      <c r="P123" s="27"/>
    </row>
    <row r="124" spans="1:16" x14ac:dyDescent="0.25">
      <c r="A124" s="26"/>
      <c r="B124" s="27"/>
      <c r="C124" s="27"/>
      <c r="D124" s="27"/>
      <c r="E124" s="27"/>
      <c r="F124" s="27"/>
      <c r="G124" s="27"/>
      <c r="H124" s="28"/>
      <c r="I124" s="29">
        <f>IF(OR(G124="",H124=""),"",G124*H124)</f>
      </c>
      <c r="J124" s="26"/>
      <c r="K124" s="30">
        <f>IF(OR(J124="",M124="Approved",M124="Denied"),"",J124-TODAY())</f>
      </c>
      <c r="L124" s="27"/>
      <c r="M124" s="27"/>
      <c r="N124" s="28"/>
      <c r="O124" s="29">
        <f>IF(OR(I124="",M124="Denied"),"",MAX(0,I124-N(N124)))</f>
      </c>
      <c r="P124" s="27"/>
    </row>
    <row r="125" spans="1:16" x14ac:dyDescent="0.25">
      <c r="A125" s="26"/>
      <c r="B125" s="27"/>
      <c r="C125" s="27"/>
      <c r="D125" s="27"/>
      <c r="E125" s="27"/>
      <c r="F125" s="27"/>
      <c r="G125" s="27"/>
      <c r="H125" s="28"/>
      <c r="I125" s="29">
        <f>IF(OR(G125="",H125=""),"",G125*H125)</f>
      </c>
      <c r="J125" s="26"/>
      <c r="K125" s="30">
        <f>IF(OR(J125="",M125="Approved",M125="Denied"),"",J125-TODAY())</f>
      </c>
      <c r="L125" s="27"/>
      <c r="M125" s="27"/>
      <c r="N125" s="28"/>
      <c r="O125" s="29">
        <f>IF(OR(I125="",M125="Denied"),"",MAX(0,I125-N(N125)))</f>
      </c>
      <c r="P125" s="27"/>
    </row>
    <row r="126" spans="1:16" x14ac:dyDescent="0.25">
      <c r="A126" s="26"/>
      <c r="B126" s="27"/>
      <c r="C126" s="27"/>
      <c r="D126" s="27"/>
      <c r="E126" s="27"/>
      <c r="F126" s="27"/>
      <c r="G126" s="27"/>
      <c r="H126" s="28"/>
      <c r="I126" s="29">
        <f>IF(OR(G126="",H126=""),"",G126*H126)</f>
      </c>
      <c r="J126" s="26"/>
      <c r="K126" s="30">
        <f>IF(OR(J126="",M126="Approved",M126="Denied"),"",J126-TODAY())</f>
      </c>
      <c r="L126" s="27"/>
      <c r="M126" s="27"/>
      <c r="N126" s="28"/>
      <c r="O126" s="29">
        <f>IF(OR(I126="",M126="Denied"),"",MAX(0,I126-N(N126)))</f>
      </c>
      <c r="P126" s="27"/>
    </row>
    <row r="127" spans="1:16" x14ac:dyDescent="0.25">
      <c r="A127" s="26"/>
      <c r="B127" s="27"/>
      <c r="C127" s="27"/>
      <c r="D127" s="27"/>
      <c r="E127" s="27"/>
      <c r="F127" s="27"/>
      <c r="G127" s="27"/>
      <c r="H127" s="28"/>
      <c r="I127" s="29">
        <f>IF(OR(G127="",H127=""),"",G127*H127)</f>
      </c>
      <c r="J127" s="26"/>
      <c r="K127" s="30">
        <f>IF(OR(J127="",M127="Approved",M127="Denied"),"",J127-TODAY())</f>
      </c>
      <c r="L127" s="27"/>
      <c r="M127" s="27"/>
      <c r="N127" s="28"/>
      <c r="O127" s="29">
        <f>IF(OR(I127="",M127="Denied"),"",MAX(0,I127-N(N127)))</f>
      </c>
      <c r="P127" s="27"/>
    </row>
    <row r="128" spans="1:16" x14ac:dyDescent="0.25">
      <c r="A128" s="26"/>
      <c r="B128" s="27"/>
      <c r="C128" s="27"/>
      <c r="D128" s="27"/>
      <c r="E128" s="27"/>
      <c r="F128" s="27"/>
      <c r="G128" s="27"/>
      <c r="H128" s="28"/>
      <c r="I128" s="29">
        <f>IF(OR(G128="",H128=""),"",G128*H128)</f>
      </c>
      <c r="J128" s="26"/>
      <c r="K128" s="30">
        <f>IF(OR(J128="",M128="Approved",M128="Denied"),"",J128-TODAY())</f>
      </c>
      <c r="L128" s="27"/>
      <c r="M128" s="27"/>
      <c r="N128" s="28"/>
      <c r="O128" s="29">
        <f>IF(OR(I128="",M128="Denied"),"",MAX(0,I128-N(N128)))</f>
      </c>
      <c r="P128" s="27"/>
    </row>
    <row r="129" spans="1:16" x14ac:dyDescent="0.25">
      <c r="A129" s="26"/>
      <c r="B129" s="27"/>
      <c r="C129" s="27"/>
      <c r="D129" s="27"/>
      <c r="E129" s="27"/>
      <c r="F129" s="27"/>
      <c r="G129" s="27"/>
      <c r="H129" s="28"/>
      <c r="I129" s="29">
        <f>IF(OR(G129="",H129=""),"",G129*H129)</f>
      </c>
      <c r="J129" s="26"/>
      <c r="K129" s="30">
        <f>IF(OR(J129="",M129="Approved",M129="Denied"),"",J129-TODAY())</f>
      </c>
      <c r="L129" s="27"/>
      <c r="M129" s="27"/>
      <c r="N129" s="28"/>
      <c r="O129" s="29">
        <f>IF(OR(I129="",M129="Denied"),"",MAX(0,I129-N(N129)))</f>
      </c>
      <c r="P129" s="27"/>
    </row>
    <row r="130" spans="1:16" x14ac:dyDescent="0.25">
      <c r="A130" s="26"/>
      <c r="B130" s="27"/>
      <c r="C130" s="27"/>
      <c r="D130" s="27"/>
      <c r="E130" s="27"/>
      <c r="F130" s="27"/>
      <c r="G130" s="27"/>
      <c r="H130" s="28"/>
      <c r="I130" s="29">
        <f>IF(OR(G130="",H130=""),"",G130*H130)</f>
      </c>
      <c r="J130" s="26"/>
      <c r="K130" s="30">
        <f>IF(OR(J130="",M130="Approved",M130="Denied"),"",J130-TODAY())</f>
      </c>
      <c r="L130" s="27"/>
      <c r="M130" s="27"/>
      <c r="N130" s="28"/>
      <c r="O130" s="29">
        <f>IF(OR(I130="",M130="Denied"),"",MAX(0,I130-N(N130)))</f>
      </c>
      <c r="P130" s="27"/>
    </row>
    <row r="131" spans="1:16" x14ac:dyDescent="0.25">
      <c r="A131" s="26"/>
      <c r="B131" s="27"/>
      <c r="C131" s="27"/>
      <c r="D131" s="27"/>
      <c r="E131" s="27"/>
      <c r="F131" s="27"/>
      <c r="G131" s="27"/>
      <c r="H131" s="28"/>
      <c r="I131" s="29">
        <f>IF(OR(G131="",H131=""),"",G131*H131)</f>
      </c>
      <c r="J131" s="26"/>
      <c r="K131" s="30">
        <f>IF(OR(J131="",M131="Approved",M131="Denied"),"",J131-TODAY())</f>
      </c>
      <c r="L131" s="27"/>
      <c r="M131" s="27"/>
      <c r="N131" s="28"/>
      <c r="O131" s="29">
        <f>IF(OR(I131="",M131="Denied"),"",MAX(0,I131-N(N131)))</f>
      </c>
      <c r="P131" s="27"/>
    </row>
    <row r="132" spans="1:16" x14ac:dyDescent="0.25">
      <c r="A132" s="26"/>
      <c r="B132" s="27"/>
      <c r="C132" s="27"/>
      <c r="D132" s="27"/>
      <c r="E132" s="27"/>
      <c r="F132" s="27"/>
      <c r="G132" s="27"/>
      <c r="H132" s="28"/>
      <c r="I132" s="29">
        <f>IF(OR(G132="",H132=""),"",G132*H132)</f>
      </c>
      <c r="J132" s="26"/>
      <c r="K132" s="30">
        <f>IF(OR(J132="",M132="Approved",M132="Denied"),"",J132-TODAY())</f>
      </c>
      <c r="L132" s="27"/>
      <c r="M132" s="27"/>
      <c r="N132" s="28"/>
      <c r="O132" s="29">
        <f>IF(OR(I132="",M132="Denied"),"",MAX(0,I132-N(N132)))</f>
      </c>
      <c r="P132" s="27"/>
    </row>
    <row r="133" spans="1:16" x14ac:dyDescent="0.25">
      <c r="A133" s="26"/>
      <c r="B133" s="27"/>
      <c r="C133" s="27"/>
      <c r="D133" s="27"/>
      <c r="E133" s="27"/>
      <c r="F133" s="27"/>
      <c r="G133" s="27"/>
      <c r="H133" s="28"/>
      <c r="I133" s="29">
        <f>IF(OR(G133="",H133=""),"",G133*H133)</f>
      </c>
      <c r="J133" s="26"/>
      <c r="K133" s="30">
        <f>IF(OR(J133="",M133="Approved",M133="Denied"),"",J133-TODAY())</f>
      </c>
      <c r="L133" s="27"/>
      <c r="M133" s="27"/>
      <c r="N133" s="28"/>
      <c r="O133" s="29">
        <f>IF(OR(I133="",M133="Denied"),"",MAX(0,I133-N(N133)))</f>
      </c>
      <c r="P133" s="27"/>
    </row>
    <row r="134" spans="1:16" x14ac:dyDescent="0.25">
      <c r="A134" s="26"/>
      <c r="B134" s="27"/>
      <c r="C134" s="27"/>
      <c r="D134" s="27"/>
      <c r="E134" s="27"/>
      <c r="F134" s="27"/>
      <c r="G134" s="27"/>
      <c r="H134" s="28"/>
      <c r="I134" s="29">
        <f>IF(OR(G134="",H134=""),"",G134*H134)</f>
      </c>
      <c r="J134" s="26"/>
      <c r="K134" s="30">
        <f>IF(OR(J134="",M134="Approved",M134="Denied"),"",J134-TODAY())</f>
      </c>
      <c r="L134" s="27"/>
      <c r="M134" s="27"/>
      <c r="N134" s="28"/>
      <c r="O134" s="29">
        <f>IF(OR(I134="",M134="Denied"),"",MAX(0,I134-N(N134)))</f>
      </c>
      <c r="P134" s="27"/>
    </row>
    <row r="135" spans="1:16" x14ac:dyDescent="0.25">
      <c r="A135" s="26"/>
      <c r="B135" s="27"/>
      <c r="C135" s="27"/>
      <c r="D135" s="27"/>
      <c r="E135" s="27"/>
      <c r="F135" s="27"/>
      <c r="G135" s="27"/>
      <c r="H135" s="28"/>
      <c r="I135" s="29">
        <f>IF(OR(G135="",H135=""),"",G135*H135)</f>
      </c>
      <c r="J135" s="26"/>
      <c r="K135" s="30">
        <f>IF(OR(J135="",M135="Approved",M135="Denied"),"",J135-TODAY())</f>
      </c>
      <c r="L135" s="27"/>
      <c r="M135" s="27"/>
      <c r="N135" s="28"/>
      <c r="O135" s="29">
        <f>IF(OR(I135="",M135="Denied"),"",MAX(0,I135-N(N135)))</f>
      </c>
      <c r="P135" s="27"/>
    </row>
    <row r="136" spans="1:16" x14ac:dyDescent="0.25">
      <c r="A136" s="26"/>
      <c r="B136" s="27"/>
      <c r="C136" s="27"/>
      <c r="D136" s="27"/>
      <c r="E136" s="27"/>
      <c r="F136" s="27"/>
      <c r="G136" s="27"/>
      <c r="H136" s="28"/>
      <c r="I136" s="29">
        <f>IF(OR(G136="",H136=""),"",G136*H136)</f>
      </c>
      <c r="J136" s="26"/>
      <c r="K136" s="30">
        <f>IF(OR(J136="",M136="Approved",M136="Denied"),"",J136-TODAY())</f>
      </c>
      <c r="L136" s="27"/>
      <c r="M136" s="27"/>
      <c r="N136" s="28"/>
      <c r="O136" s="29">
        <f>IF(OR(I136="",M136="Denied"),"",MAX(0,I136-N(N136)))</f>
      </c>
      <c r="P136" s="27"/>
    </row>
    <row r="137" spans="1:16" x14ac:dyDescent="0.25">
      <c r="A137" s="26"/>
      <c r="B137" s="27"/>
      <c r="C137" s="27"/>
      <c r="D137" s="27"/>
      <c r="E137" s="27"/>
      <c r="F137" s="27"/>
      <c r="G137" s="27"/>
      <c r="H137" s="28"/>
      <c r="I137" s="29">
        <f>IF(OR(G137="",H137=""),"",G137*H137)</f>
      </c>
      <c r="J137" s="26"/>
      <c r="K137" s="30">
        <f>IF(OR(J137="",M137="Approved",M137="Denied"),"",J137-TODAY())</f>
      </c>
      <c r="L137" s="27"/>
      <c r="M137" s="27"/>
      <c r="N137" s="28"/>
      <c r="O137" s="29">
        <f>IF(OR(I137="",M137="Denied"),"",MAX(0,I137-N(N137)))</f>
      </c>
      <c r="P137" s="27"/>
    </row>
    <row r="138" spans="1:16" x14ac:dyDescent="0.25">
      <c r="A138" s="26"/>
      <c r="B138" s="27"/>
      <c r="C138" s="27"/>
      <c r="D138" s="27"/>
      <c r="E138" s="27"/>
      <c r="F138" s="27"/>
      <c r="G138" s="27"/>
      <c r="H138" s="28"/>
      <c r="I138" s="29">
        <f>IF(OR(G138="",H138=""),"",G138*H138)</f>
      </c>
      <c r="J138" s="26"/>
      <c r="K138" s="30">
        <f>IF(OR(J138="",M138="Approved",M138="Denied"),"",J138-TODAY())</f>
      </c>
      <c r="L138" s="27"/>
      <c r="M138" s="27"/>
      <c r="N138" s="28"/>
      <c r="O138" s="29">
        <f>IF(OR(I138="",M138="Denied"),"",MAX(0,I138-N(N138)))</f>
      </c>
      <c r="P138" s="27"/>
    </row>
    <row r="139" spans="1:16" x14ac:dyDescent="0.25">
      <c r="A139" s="26"/>
      <c r="B139" s="27"/>
      <c r="C139" s="27"/>
      <c r="D139" s="27"/>
      <c r="E139" s="27"/>
      <c r="F139" s="27"/>
      <c r="G139" s="27"/>
      <c r="H139" s="28"/>
      <c r="I139" s="29">
        <f>IF(OR(G139="",H139=""),"",G139*H139)</f>
      </c>
      <c r="J139" s="26"/>
      <c r="K139" s="30">
        <f>IF(OR(J139="",M139="Approved",M139="Denied"),"",J139-TODAY())</f>
      </c>
      <c r="L139" s="27"/>
      <c r="M139" s="27"/>
      <c r="N139" s="28"/>
      <c r="O139" s="29">
        <f>IF(OR(I139="",M139="Denied"),"",MAX(0,I139-N(N139)))</f>
      </c>
      <c r="P139" s="27"/>
    </row>
    <row r="140" spans="1:16" x14ac:dyDescent="0.25">
      <c r="A140" s="26"/>
      <c r="B140" s="27"/>
      <c r="C140" s="27"/>
      <c r="D140" s="27"/>
      <c r="E140" s="27"/>
      <c r="F140" s="27"/>
      <c r="G140" s="27"/>
      <c r="H140" s="28"/>
      <c r="I140" s="29">
        <f>IF(OR(G140="",H140=""),"",G140*H140)</f>
      </c>
      <c r="J140" s="26"/>
      <c r="K140" s="30">
        <f>IF(OR(J140="",M140="Approved",M140="Denied"),"",J140-TODAY())</f>
      </c>
      <c r="L140" s="27"/>
      <c r="M140" s="27"/>
      <c r="N140" s="28"/>
      <c r="O140" s="29">
        <f>IF(OR(I140="",M140="Denied"),"",MAX(0,I140-N(N140)))</f>
      </c>
      <c r="P140" s="27"/>
    </row>
    <row r="141" spans="1:16" x14ac:dyDescent="0.25">
      <c r="A141" s="26"/>
      <c r="B141" s="27"/>
      <c r="C141" s="27"/>
      <c r="D141" s="27"/>
      <c r="E141" s="27"/>
      <c r="F141" s="27"/>
      <c r="G141" s="27"/>
      <c r="H141" s="28"/>
      <c r="I141" s="29">
        <f>IF(OR(G141="",H141=""),"",G141*H141)</f>
      </c>
      <c r="J141" s="26"/>
      <c r="K141" s="30">
        <f>IF(OR(J141="",M141="Approved",M141="Denied"),"",J141-TODAY())</f>
      </c>
      <c r="L141" s="27"/>
      <c r="M141" s="27"/>
      <c r="N141" s="28"/>
      <c r="O141" s="29">
        <f>IF(OR(I141="",M141="Denied"),"",MAX(0,I141-N(N141)))</f>
      </c>
      <c r="P141" s="27"/>
    </row>
    <row r="142" spans="1:16" x14ac:dyDescent="0.25">
      <c r="A142" s="26"/>
      <c r="B142" s="27"/>
      <c r="C142" s="27"/>
      <c r="D142" s="27"/>
      <c r="E142" s="27"/>
      <c r="F142" s="27"/>
      <c r="G142" s="27"/>
      <c r="H142" s="28"/>
      <c r="I142" s="29">
        <f>IF(OR(G142="",H142=""),"",G142*H142)</f>
      </c>
      <c r="J142" s="26"/>
      <c r="K142" s="30">
        <f>IF(OR(J142="",M142="Approved",M142="Denied"),"",J142-TODAY())</f>
      </c>
      <c r="L142" s="27"/>
      <c r="M142" s="27"/>
      <c r="N142" s="28"/>
      <c r="O142" s="29">
        <f>IF(OR(I142="",M142="Denied"),"",MAX(0,I142-N(N142)))</f>
      </c>
      <c r="P142" s="27"/>
    </row>
    <row r="143" spans="1:16" x14ac:dyDescent="0.25">
      <c r="A143" s="26"/>
      <c r="B143" s="27"/>
      <c r="C143" s="27"/>
      <c r="D143" s="27"/>
      <c r="E143" s="27"/>
      <c r="F143" s="27"/>
      <c r="G143" s="27"/>
      <c r="H143" s="28"/>
      <c r="I143" s="29">
        <f>IF(OR(G143="",H143=""),"",G143*H143)</f>
      </c>
      <c r="J143" s="26"/>
      <c r="K143" s="30">
        <f>IF(OR(J143="",M143="Approved",M143="Denied"),"",J143-TODAY())</f>
      </c>
      <c r="L143" s="27"/>
      <c r="M143" s="27"/>
      <c r="N143" s="28"/>
      <c r="O143" s="29">
        <f>IF(OR(I143="",M143="Denied"),"",MAX(0,I143-N(N143)))</f>
      </c>
      <c r="P143" s="27"/>
    </row>
    <row r="144" spans="1:16" x14ac:dyDescent="0.25">
      <c r="A144" s="26"/>
      <c r="B144" s="27"/>
      <c r="C144" s="27"/>
      <c r="D144" s="27"/>
      <c r="E144" s="27"/>
      <c r="F144" s="27"/>
      <c r="G144" s="27"/>
      <c r="H144" s="28"/>
      <c r="I144" s="29">
        <f>IF(OR(G144="",H144=""),"",G144*H144)</f>
      </c>
      <c r="J144" s="26"/>
      <c r="K144" s="30">
        <f>IF(OR(J144="",M144="Approved",M144="Denied"),"",J144-TODAY())</f>
      </c>
      <c r="L144" s="27"/>
      <c r="M144" s="27"/>
      <c r="N144" s="28"/>
      <c r="O144" s="29">
        <f>IF(OR(I144="",M144="Denied"),"",MAX(0,I144-N(N144)))</f>
      </c>
      <c r="P144" s="27"/>
    </row>
    <row r="145" spans="1:16" x14ac:dyDescent="0.25">
      <c r="A145" s="26"/>
      <c r="B145" s="27"/>
      <c r="C145" s="27"/>
      <c r="D145" s="27"/>
      <c r="E145" s="27"/>
      <c r="F145" s="27"/>
      <c r="G145" s="27"/>
      <c r="H145" s="28"/>
      <c r="I145" s="29">
        <f>IF(OR(G145="",H145=""),"",G145*H145)</f>
      </c>
      <c r="J145" s="26"/>
      <c r="K145" s="30">
        <f>IF(OR(J145="",M145="Approved",M145="Denied"),"",J145-TODAY())</f>
      </c>
      <c r="L145" s="27"/>
      <c r="M145" s="27"/>
      <c r="N145" s="28"/>
      <c r="O145" s="29">
        <f>IF(OR(I145="",M145="Denied"),"",MAX(0,I145-N(N145)))</f>
      </c>
      <c r="P145" s="27"/>
    </row>
    <row r="146" spans="1:16" x14ac:dyDescent="0.25">
      <c r="A146" s="26"/>
      <c r="B146" s="27"/>
      <c r="C146" s="27"/>
      <c r="D146" s="27"/>
      <c r="E146" s="27"/>
      <c r="F146" s="27"/>
      <c r="G146" s="27"/>
      <c r="H146" s="28"/>
      <c r="I146" s="29">
        <f>IF(OR(G146="",H146=""),"",G146*H146)</f>
      </c>
      <c r="J146" s="26"/>
      <c r="K146" s="30">
        <f>IF(OR(J146="",M146="Approved",M146="Denied"),"",J146-TODAY())</f>
      </c>
      <c r="L146" s="27"/>
      <c r="M146" s="27"/>
      <c r="N146" s="28"/>
      <c r="O146" s="29">
        <f>IF(OR(I146="",M146="Denied"),"",MAX(0,I146-N(N146)))</f>
      </c>
      <c r="P146" s="27"/>
    </row>
    <row r="147" spans="1:16" x14ac:dyDescent="0.25">
      <c r="A147" s="26"/>
      <c r="B147" s="27"/>
      <c r="C147" s="27"/>
      <c r="D147" s="27"/>
      <c r="E147" s="27"/>
      <c r="F147" s="27"/>
      <c r="G147" s="27"/>
      <c r="H147" s="28"/>
      <c r="I147" s="29">
        <f>IF(OR(G147="",H147=""),"",G147*H147)</f>
      </c>
      <c r="J147" s="26"/>
      <c r="K147" s="30">
        <f>IF(OR(J147="",M147="Approved",M147="Denied"),"",J147-TODAY())</f>
      </c>
      <c r="L147" s="27"/>
      <c r="M147" s="27"/>
      <c r="N147" s="28"/>
      <c r="O147" s="29">
        <f>IF(OR(I147="",M147="Denied"),"",MAX(0,I147-N(N147)))</f>
      </c>
      <c r="P147" s="27"/>
    </row>
    <row r="148" spans="1:16" x14ac:dyDescent="0.25">
      <c r="A148" s="26"/>
      <c r="B148" s="27"/>
      <c r="C148" s="27"/>
      <c r="D148" s="27"/>
      <c r="E148" s="27"/>
      <c r="F148" s="27"/>
      <c r="G148" s="27"/>
      <c r="H148" s="28"/>
      <c r="I148" s="29">
        <f>IF(OR(G148="",H148=""),"",G148*H148)</f>
      </c>
      <c r="J148" s="26"/>
      <c r="K148" s="30">
        <f>IF(OR(J148="",M148="Approved",M148="Denied"),"",J148-TODAY())</f>
      </c>
      <c r="L148" s="27"/>
      <c r="M148" s="27"/>
      <c r="N148" s="28"/>
      <c r="O148" s="29">
        <f>IF(OR(I148="",M148="Denied"),"",MAX(0,I148-N(N148)))</f>
      </c>
      <c r="P148" s="27"/>
    </row>
    <row r="149" spans="1:16" x14ac:dyDescent="0.25">
      <c r="A149" s="26"/>
      <c r="B149" s="27"/>
      <c r="C149" s="27"/>
      <c r="D149" s="27"/>
      <c r="E149" s="27"/>
      <c r="F149" s="27"/>
      <c r="G149" s="27"/>
      <c r="H149" s="28"/>
      <c r="I149" s="29">
        <f>IF(OR(G149="",H149=""),"",G149*H149)</f>
      </c>
      <c r="J149" s="26"/>
      <c r="K149" s="30">
        <f>IF(OR(J149="",M149="Approved",M149="Denied"),"",J149-TODAY())</f>
      </c>
      <c r="L149" s="27"/>
      <c r="M149" s="27"/>
      <c r="N149" s="28"/>
      <c r="O149" s="29">
        <f>IF(OR(I149="",M149="Denied"),"",MAX(0,I149-N(N149)))</f>
      </c>
      <c r="P149" s="27"/>
    </row>
    <row r="150" spans="1:16" x14ac:dyDescent="0.25">
      <c r="A150" s="26"/>
      <c r="B150" s="27"/>
      <c r="C150" s="27"/>
      <c r="D150" s="27"/>
      <c r="E150" s="27"/>
      <c r="F150" s="27"/>
      <c r="G150" s="27"/>
      <c r="H150" s="28"/>
      <c r="I150" s="29">
        <f>IF(OR(G150="",H150=""),"",G150*H150)</f>
      </c>
      <c r="J150" s="26"/>
      <c r="K150" s="30">
        <f>IF(OR(J150="",M150="Approved",M150="Denied"),"",J150-TODAY())</f>
      </c>
      <c r="L150" s="27"/>
      <c r="M150" s="27"/>
      <c r="N150" s="28"/>
      <c r="O150" s="29">
        <f>IF(OR(I150="",M150="Denied"),"",MAX(0,I150-N(N150)))</f>
      </c>
      <c r="P150" s="27"/>
    </row>
    <row r="151" spans="1:16" x14ac:dyDescent="0.25">
      <c r="A151" s="26"/>
      <c r="B151" s="27"/>
      <c r="C151" s="27"/>
      <c r="D151" s="27"/>
      <c r="E151" s="27"/>
      <c r="F151" s="27"/>
      <c r="G151" s="27"/>
      <c r="H151" s="28"/>
      <c r="I151" s="29">
        <f>IF(OR(G151="",H151=""),"",G151*H151)</f>
      </c>
      <c r="J151" s="26"/>
      <c r="K151" s="30">
        <f>IF(OR(J151="",M151="Approved",M151="Denied"),"",J151-TODAY())</f>
      </c>
      <c r="L151" s="27"/>
      <c r="M151" s="27"/>
      <c r="N151" s="28"/>
      <c r="O151" s="29">
        <f>IF(OR(I151="",M151="Denied"),"",MAX(0,I151-N(N151)))</f>
      </c>
      <c r="P151" s="27"/>
    </row>
    <row r="152" spans="1:16" x14ac:dyDescent="0.25">
      <c r="A152" s="26"/>
      <c r="B152" s="27"/>
      <c r="C152" s="27"/>
      <c r="D152" s="27"/>
      <c r="E152" s="27"/>
      <c r="F152" s="27"/>
      <c r="G152" s="27"/>
      <c r="H152" s="28"/>
      <c r="I152" s="29">
        <f>IF(OR(G152="",H152=""),"",G152*H152)</f>
      </c>
      <c r="J152" s="26"/>
      <c r="K152" s="30">
        <f>IF(OR(J152="",M152="Approved",M152="Denied"),"",J152-TODAY())</f>
      </c>
      <c r="L152" s="27"/>
      <c r="M152" s="27"/>
      <c r="N152" s="28"/>
      <c r="O152" s="29">
        <f>IF(OR(I152="",M152="Denied"),"",MAX(0,I152-N(N152)))</f>
      </c>
      <c r="P152" s="27"/>
    </row>
    <row r="153" spans="1:16" x14ac:dyDescent="0.25">
      <c r="A153" s="26"/>
      <c r="B153" s="27"/>
      <c r="C153" s="27"/>
      <c r="D153" s="27"/>
      <c r="E153" s="27"/>
      <c r="F153" s="27"/>
      <c r="G153" s="27"/>
      <c r="H153" s="28"/>
      <c r="I153" s="29">
        <f>IF(OR(G153="",H153=""),"",G153*H153)</f>
      </c>
      <c r="J153" s="26"/>
      <c r="K153" s="30">
        <f>IF(OR(J153="",M153="Approved",M153="Denied"),"",J153-TODAY())</f>
      </c>
      <c r="L153" s="27"/>
      <c r="M153" s="27"/>
      <c r="N153" s="28"/>
      <c r="O153" s="29">
        <f>IF(OR(I153="",M153="Denied"),"",MAX(0,I153-N(N153)))</f>
      </c>
      <c r="P153" s="27"/>
    </row>
    <row r="154" spans="1:16" x14ac:dyDescent="0.25">
      <c r="A154" s="26"/>
      <c r="B154" s="27"/>
      <c r="C154" s="27"/>
      <c r="D154" s="27"/>
      <c r="E154" s="27"/>
      <c r="F154" s="27"/>
      <c r="G154" s="27"/>
      <c r="H154" s="28"/>
      <c r="I154" s="29">
        <f>IF(OR(G154="",H154=""),"",G154*H154)</f>
      </c>
      <c r="J154" s="26"/>
      <c r="K154" s="30">
        <f>IF(OR(J154="",M154="Approved",M154="Denied"),"",J154-TODAY())</f>
      </c>
      <c r="L154" s="27"/>
      <c r="M154" s="27"/>
      <c r="N154" s="28"/>
      <c r="O154" s="29">
        <f>IF(OR(I154="",M154="Denied"),"",MAX(0,I154-N(N154)))</f>
      </c>
      <c r="P154" s="27"/>
    </row>
    <row r="155" spans="1:16" x14ac:dyDescent="0.25">
      <c r="A155" s="26"/>
      <c r="B155" s="27"/>
      <c r="C155" s="27"/>
      <c r="D155" s="27"/>
      <c r="E155" s="27"/>
      <c r="F155" s="27"/>
      <c r="G155" s="27"/>
      <c r="H155" s="28"/>
      <c r="I155" s="29">
        <f>IF(OR(G155="",H155=""),"",G155*H155)</f>
      </c>
      <c r="J155" s="26"/>
      <c r="K155" s="30">
        <f>IF(OR(J155="",M155="Approved",M155="Denied"),"",J155-TODAY())</f>
      </c>
      <c r="L155" s="27"/>
      <c r="M155" s="27"/>
      <c r="N155" s="28"/>
      <c r="O155" s="29">
        <f>IF(OR(I155="",M155="Denied"),"",MAX(0,I155-N(N155)))</f>
      </c>
      <c r="P155" s="27"/>
    </row>
    <row r="156" spans="1:16" x14ac:dyDescent="0.25">
      <c r="A156" s="26"/>
      <c r="B156" s="27"/>
      <c r="C156" s="27"/>
      <c r="D156" s="27"/>
      <c r="E156" s="27"/>
      <c r="F156" s="27"/>
      <c r="G156" s="27"/>
      <c r="H156" s="28"/>
      <c r="I156" s="29">
        <f>IF(OR(G156="",H156=""),"",G156*H156)</f>
      </c>
      <c r="J156" s="26"/>
      <c r="K156" s="30">
        <f>IF(OR(J156="",M156="Approved",M156="Denied"),"",J156-TODAY())</f>
      </c>
      <c r="L156" s="27"/>
      <c r="M156" s="27"/>
      <c r="N156" s="28"/>
      <c r="O156" s="29">
        <f>IF(OR(I156="",M156="Denied"),"",MAX(0,I156-N(N156)))</f>
      </c>
      <c r="P156" s="27"/>
    </row>
    <row r="157" spans="1:16" x14ac:dyDescent="0.25">
      <c r="A157" s="26"/>
      <c r="B157" s="27"/>
      <c r="C157" s="27"/>
      <c r="D157" s="27"/>
      <c r="E157" s="27"/>
      <c r="F157" s="27"/>
      <c r="G157" s="27"/>
      <c r="H157" s="28"/>
      <c r="I157" s="29">
        <f>IF(OR(G157="",H157=""),"",G157*H157)</f>
      </c>
      <c r="J157" s="26"/>
      <c r="K157" s="30">
        <f>IF(OR(J157="",M157="Approved",M157="Denied"),"",J157-TODAY())</f>
      </c>
      <c r="L157" s="27"/>
      <c r="M157" s="27"/>
      <c r="N157" s="28"/>
      <c r="O157" s="29">
        <f>IF(OR(I157="",M157="Denied"),"",MAX(0,I157-N(N157)))</f>
      </c>
      <c r="P157" s="27"/>
    </row>
    <row r="158" spans="1:16" x14ac:dyDescent="0.25">
      <c r="A158" s="26"/>
      <c r="B158" s="27"/>
      <c r="C158" s="27"/>
      <c r="D158" s="27"/>
      <c r="E158" s="27"/>
      <c r="F158" s="27"/>
      <c r="G158" s="27"/>
      <c r="H158" s="28"/>
      <c r="I158" s="29">
        <f>IF(OR(G158="",H158=""),"",G158*H158)</f>
      </c>
      <c r="J158" s="26"/>
      <c r="K158" s="30">
        <f>IF(OR(J158="",M158="Approved",M158="Denied"),"",J158-TODAY())</f>
      </c>
      <c r="L158" s="27"/>
      <c r="M158" s="27"/>
      <c r="N158" s="28"/>
      <c r="O158" s="29">
        <f>IF(OR(I158="",M158="Denied"),"",MAX(0,I158-N(N158)))</f>
      </c>
      <c r="P158" s="27"/>
    </row>
    <row r="159" spans="1:16" x14ac:dyDescent="0.25">
      <c r="A159" s="26"/>
      <c r="B159" s="27"/>
      <c r="C159" s="27"/>
      <c r="D159" s="27"/>
      <c r="E159" s="27"/>
      <c r="F159" s="27"/>
      <c r="G159" s="27"/>
      <c r="H159" s="28"/>
      <c r="I159" s="29">
        <f>IF(OR(G159="",H159=""),"",G159*H159)</f>
      </c>
      <c r="J159" s="26"/>
      <c r="K159" s="30">
        <f>IF(OR(J159="",M159="Approved",M159="Denied"),"",J159-TODAY())</f>
      </c>
      <c r="L159" s="27"/>
      <c r="M159" s="27"/>
      <c r="N159" s="28"/>
      <c r="O159" s="29">
        <f>IF(OR(I159="",M159="Denied"),"",MAX(0,I159-N(N159)))</f>
      </c>
      <c r="P159" s="27"/>
    </row>
    <row r="160" spans="1:16" x14ac:dyDescent="0.25">
      <c r="A160" s="26"/>
      <c r="B160" s="27"/>
      <c r="C160" s="27"/>
      <c r="D160" s="27"/>
      <c r="E160" s="27"/>
      <c r="F160" s="27"/>
      <c r="G160" s="27"/>
      <c r="H160" s="28"/>
      <c r="I160" s="29">
        <f>IF(OR(G160="",H160=""),"",G160*H160)</f>
      </c>
      <c r="J160" s="26"/>
      <c r="K160" s="30">
        <f>IF(OR(J160="",M160="Approved",M160="Denied"),"",J160-TODAY())</f>
      </c>
      <c r="L160" s="27"/>
      <c r="M160" s="27"/>
      <c r="N160" s="28"/>
      <c r="O160" s="29">
        <f>IF(OR(I160="",M160="Denied"),"",MAX(0,I160-N(N160)))</f>
      </c>
      <c r="P160" s="27"/>
    </row>
    <row r="161" spans="1:16" x14ac:dyDescent="0.25">
      <c r="A161" s="26"/>
      <c r="B161" s="27"/>
      <c r="C161" s="27"/>
      <c r="D161" s="27"/>
      <c r="E161" s="27"/>
      <c r="F161" s="27"/>
      <c r="G161" s="27"/>
      <c r="H161" s="28"/>
      <c r="I161" s="29">
        <f>IF(OR(G161="",H161=""),"",G161*H161)</f>
      </c>
      <c r="J161" s="26"/>
      <c r="K161" s="30">
        <f>IF(OR(J161="",M161="Approved",M161="Denied"),"",J161-TODAY())</f>
      </c>
      <c r="L161" s="27"/>
      <c r="M161" s="27"/>
      <c r="N161" s="28"/>
      <c r="O161" s="29">
        <f>IF(OR(I161="",M161="Denied"),"",MAX(0,I161-N(N161)))</f>
      </c>
      <c r="P161" s="27"/>
    </row>
    <row r="162" spans="1:16" x14ac:dyDescent="0.25">
      <c r="A162" s="26"/>
      <c r="B162" s="27"/>
      <c r="C162" s="27"/>
      <c r="D162" s="27"/>
      <c r="E162" s="27"/>
      <c r="F162" s="27"/>
      <c r="G162" s="27"/>
      <c r="H162" s="28"/>
      <c r="I162" s="29">
        <f>IF(OR(G162="",H162=""),"",G162*H162)</f>
      </c>
      <c r="J162" s="26"/>
      <c r="K162" s="30">
        <f>IF(OR(J162="",M162="Approved",M162="Denied"),"",J162-TODAY())</f>
      </c>
      <c r="L162" s="27"/>
      <c r="M162" s="27"/>
      <c r="N162" s="28"/>
      <c r="O162" s="29">
        <f>IF(OR(I162="",M162="Denied"),"",MAX(0,I162-N(N162)))</f>
      </c>
      <c r="P162" s="27"/>
    </row>
    <row r="163" spans="1:16" x14ac:dyDescent="0.25">
      <c r="A163" s="26"/>
      <c r="B163" s="27"/>
      <c r="C163" s="27"/>
      <c r="D163" s="27"/>
      <c r="E163" s="27"/>
      <c r="F163" s="27"/>
      <c r="G163" s="27"/>
      <c r="H163" s="28"/>
      <c r="I163" s="29">
        <f>IF(OR(G163="",H163=""),"",G163*H163)</f>
      </c>
      <c r="J163" s="26"/>
      <c r="K163" s="30">
        <f>IF(OR(J163="",M163="Approved",M163="Denied"),"",J163-TODAY())</f>
      </c>
      <c r="L163" s="27"/>
      <c r="M163" s="27"/>
      <c r="N163" s="28"/>
      <c r="O163" s="29">
        <f>IF(OR(I163="",M163="Denied"),"",MAX(0,I163-N(N163)))</f>
      </c>
      <c r="P163" s="27"/>
    </row>
    <row r="164" spans="1:16" x14ac:dyDescent="0.25">
      <c r="A164" s="26"/>
      <c r="B164" s="27"/>
      <c r="C164" s="27"/>
      <c r="D164" s="27"/>
      <c r="E164" s="27"/>
      <c r="F164" s="27"/>
      <c r="G164" s="27"/>
      <c r="H164" s="28"/>
      <c r="I164" s="29">
        <f>IF(OR(G164="",H164=""),"",G164*H164)</f>
      </c>
      <c r="J164" s="26"/>
      <c r="K164" s="30">
        <f>IF(OR(J164="",M164="Approved",M164="Denied"),"",J164-TODAY())</f>
      </c>
      <c r="L164" s="27"/>
      <c r="M164" s="27"/>
      <c r="N164" s="28"/>
      <c r="O164" s="29">
        <f>IF(OR(I164="",M164="Denied"),"",MAX(0,I164-N(N164)))</f>
      </c>
      <c r="P164" s="27"/>
    </row>
    <row r="165" spans="1:16" x14ac:dyDescent="0.25">
      <c r="A165" s="26"/>
      <c r="B165" s="27"/>
      <c r="C165" s="27"/>
      <c r="D165" s="27"/>
      <c r="E165" s="27"/>
      <c r="F165" s="27"/>
      <c r="G165" s="27"/>
      <c r="H165" s="28"/>
      <c r="I165" s="29">
        <f>IF(OR(G165="",H165=""),"",G165*H165)</f>
      </c>
      <c r="J165" s="26"/>
      <c r="K165" s="30">
        <f>IF(OR(J165="",M165="Approved",M165="Denied"),"",J165-TODAY())</f>
      </c>
      <c r="L165" s="27"/>
      <c r="M165" s="27"/>
      <c r="N165" s="28"/>
      <c r="O165" s="29">
        <f>IF(OR(I165="",M165="Denied"),"",MAX(0,I165-N(N165)))</f>
      </c>
      <c r="P165" s="27"/>
    </row>
    <row r="166" spans="1:16" x14ac:dyDescent="0.25">
      <c r="A166" s="26"/>
      <c r="B166" s="27"/>
      <c r="C166" s="27"/>
      <c r="D166" s="27"/>
      <c r="E166" s="27"/>
      <c r="F166" s="27"/>
      <c r="G166" s="27"/>
      <c r="H166" s="28"/>
      <c r="I166" s="29">
        <f>IF(OR(G166="",H166=""),"",G166*H166)</f>
      </c>
      <c r="J166" s="26"/>
      <c r="K166" s="30">
        <f>IF(OR(J166="",M166="Approved",M166="Denied"),"",J166-TODAY())</f>
      </c>
      <c r="L166" s="27"/>
      <c r="M166" s="27"/>
      <c r="N166" s="28"/>
      <c r="O166" s="29">
        <f>IF(OR(I166="",M166="Denied"),"",MAX(0,I166-N(N166)))</f>
      </c>
      <c r="P166" s="27"/>
    </row>
    <row r="167" spans="1:16" x14ac:dyDescent="0.25">
      <c r="A167" s="26"/>
      <c r="B167" s="27"/>
      <c r="C167" s="27"/>
      <c r="D167" s="27"/>
      <c r="E167" s="27"/>
      <c r="F167" s="27"/>
      <c r="G167" s="27"/>
      <c r="H167" s="28"/>
      <c r="I167" s="29">
        <f>IF(OR(G167="",H167=""),"",G167*H167)</f>
      </c>
      <c r="J167" s="26"/>
      <c r="K167" s="30">
        <f>IF(OR(J167="",M167="Approved",M167="Denied"),"",J167-TODAY())</f>
      </c>
      <c r="L167" s="27"/>
      <c r="M167" s="27"/>
      <c r="N167" s="28"/>
      <c r="O167" s="29">
        <f>IF(OR(I167="",M167="Denied"),"",MAX(0,I167-N(N167)))</f>
      </c>
      <c r="P167" s="27"/>
    </row>
    <row r="168" spans="1:16" x14ac:dyDescent="0.25">
      <c r="A168" s="26"/>
      <c r="B168" s="27"/>
      <c r="C168" s="27"/>
      <c r="D168" s="27"/>
      <c r="E168" s="27"/>
      <c r="F168" s="27"/>
      <c r="G168" s="27"/>
      <c r="H168" s="28"/>
      <c r="I168" s="29">
        <f>IF(OR(G168="",H168=""),"",G168*H168)</f>
      </c>
      <c r="J168" s="26"/>
      <c r="K168" s="30">
        <f>IF(OR(J168="",M168="Approved",M168="Denied"),"",J168-TODAY())</f>
      </c>
      <c r="L168" s="27"/>
      <c r="M168" s="27"/>
      <c r="N168" s="28"/>
      <c r="O168" s="29">
        <f>IF(OR(I168="",M168="Denied"),"",MAX(0,I168-N(N168)))</f>
      </c>
      <c r="P168" s="27"/>
    </row>
    <row r="169" spans="1:16" x14ac:dyDescent="0.25">
      <c r="A169" s="26"/>
      <c r="B169" s="27"/>
      <c r="C169" s="27"/>
      <c r="D169" s="27"/>
      <c r="E169" s="27"/>
      <c r="F169" s="27"/>
      <c r="G169" s="27"/>
      <c r="H169" s="28"/>
      <c r="I169" s="29">
        <f>IF(OR(G169="",H169=""),"",G169*H169)</f>
      </c>
      <c r="J169" s="26"/>
      <c r="K169" s="30">
        <f>IF(OR(J169="",M169="Approved",M169="Denied"),"",J169-TODAY())</f>
      </c>
      <c r="L169" s="27"/>
      <c r="M169" s="27"/>
      <c r="N169" s="28"/>
      <c r="O169" s="29">
        <f>IF(OR(I169="",M169="Denied"),"",MAX(0,I169-N(N169)))</f>
      </c>
      <c r="P169" s="27"/>
    </row>
    <row r="170" spans="1:16" x14ac:dyDescent="0.25">
      <c r="A170" s="26"/>
      <c r="B170" s="27"/>
      <c r="C170" s="27"/>
      <c r="D170" s="27"/>
      <c r="E170" s="27"/>
      <c r="F170" s="27"/>
      <c r="G170" s="27"/>
      <c r="H170" s="28"/>
      <c r="I170" s="29">
        <f>IF(OR(G170="",H170=""),"",G170*H170)</f>
      </c>
      <c r="J170" s="26"/>
      <c r="K170" s="30">
        <f>IF(OR(J170="",M170="Approved",M170="Denied"),"",J170-TODAY())</f>
      </c>
      <c r="L170" s="27"/>
      <c r="M170" s="27"/>
      <c r="N170" s="28"/>
      <c r="O170" s="29">
        <f>IF(OR(I170="",M170="Denied"),"",MAX(0,I170-N(N170)))</f>
      </c>
      <c r="P170" s="27"/>
    </row>
    <row r="171" spans="1:16" x14ac:dyDescent="0.25">
      <c r="A171" s="26"/>
      <c r="B171" s="27"/>
      <c r="C171" s="27"/>
      <c r="D171" s="27"/>
      <c r="E171" s="27"/>
      <c r="F171" s="27"/>
      <c r="G171" s="27"/>
      <c r="H171" s="28"/>
      <c r="I171" s="29">
        <f>IF(OR(G171="",H171=""),"",G171*H171)</f>
      </c>
      <c r="J171" s="26"/>
      <c r="K171" s="30">
        <f>IF(OR(J171="",M171="Approved",M171="Denied"),"",J171-TODAY())</f>
      </c>
      <c r="L171" s="27"/>
      <c r="M171" s="27"/>
      <c r="N171" s="28"/>
      <c r="O171" s="29">
        <f>IF(OR(I171="",M171="Denied"),"",MAX(0,I171-N(N171)))</f>
      </c>
      <c r="P171" s="27"/>
    </row>
    <row r="172" spans="1:16" x14ac:dyDescent="0.25">
      <c r="A172" s="26"/>
      <c r="B172" s="27"/>
      <c r="C172" s="27"/>
      <c r="D172" s="27"/>
      <c r="E172" s="27"/>
      <c r="F172" s="27"/>
      <c r="G172" s="27"/>
      <c r="H172" s="28"/>
      <c r="I172" s="29">
        <f>IF(OR(G172="",H172=""),"",G172*H172)</f>
      </c>
      <c r="J172" s="26"/>
      <c r="K172" s="30">
        <f>IF(OR(J172="",M172="Approved",M172="Denied"),"",J172-TODAY())</f>
      </c>
      <c r="L172" s="27"/>
      <c r="M172" s="27"/>
      <c r="N172" s="28"/>
      <c r="O172" s="29">
        <f>IF(OR(I172="",M172="Denied"),"",MAX(0,I172-N(N172)))</f>
      </c>
      <c r="P172" s="27"/>
    </row>
    <row r="173" spans="1:16" x14ac:dyDescent="0.25">
      <c r="A173" s="26"/>
      <c r="B173" s="27"/>
      <c r="C173" s="27"/>
      <c r="D173" s="27"/>
      <c r="E173" s="27"/>
      <c r="F173" s="27"/>
      <c r="G173" s="27"/>
      <c r="H173" s="28"/>
      <c r="I173" s="29">
        <f>IF(OR(G173="",H173=""),"",G173*H173)</f>
      </c>
      <c r="J173" s="26"/>
      <c r="K173" s="30">
        <f>IF(OR(J173="",M173="Approved",M173="Denied"),"",J173-TODAY())</f>
      </c>
      <c r="L173" s="27"/>
      <c r="M173" s="27"/>
      <c r="N173" s="28"/>
      <c r="O173" s="29">
        <f>IF(OR(I173="",M173="Denied"),"",MAX(0,I173-N(N173)))</f>
      </c>
      <c r="P173" s="27"/>
    </row>
    <row r="174" spans="1:16" x14ac:dyDescent="0.25">
      <c r="A174" s="26"/>
      <c r="B174" s="27"/>
      <c r="C174" s="27"/>
      <c r="D174" s="27"/>
      <c r="E174" s="27"/>
      <c r="F174" s="27"/>
      <c r="G174" s="27"/>
      <c r="H174" s="28"/>
      <c r="I174" s="29">
        <f>IF(OR(G174="",H174=""),"",G174*H174)</f>
      </c>
      <c r="J174" s="26"/>
      <c r="K174" s="30">
        <f>IF(OR(J174="",M174="Approved",M174="Denied"),"",J174-TODAY())</f>
      </c>
      <c r="L174" s="27"/>
      <c r="M174" s="27"/>
      <c r="N174" s="28"/>
      <c r="O174" s="29">
        <f>IF(OR(I174="",M174="Denied"),"",MAX(0,I174-N(N174)))</f>
      </c>
      <c r="P174" s="27"/>
    </row>
    <row r="175" spans="1:16" x14ac:dyDescent="0.25">
      <c r="A175" s="26"/>
      <c r="B175" s="27"/>
      <c r="C175" s="27"/>
      <c r="D175" s="27"/>
      <c r="E175" s="27"/>
      <c r="F175" s="27"/>
      <c r="G175" s="27"/>
      <c r="H175" s="28"/>
      <c r="I175" s="29">
        <f>IF(OR(G175="",H175=""),"",G175*H175)</f>
      </c>
      <c r="J175" s="26"/>
      <c r="K175" s="30">
        <f>IF(OR(J175="",M175="Approved",M175="Denied"),"",J175-TODAY())</f>
      </c>
      <c r="L175" s="27"/>
      <c r="M175" s="27"/>
      <c r="N175" s="28"/>
      <c r="O175" s="29">
        <f>IF(OR(I175="",M175="Denied"),"",MAX(0,I175-N(N175)))</f>
      </c>
      <c r="P175" s="27"/>
    </row>
    <row r="176" spans="1:16" x14ac:dyDescent="0.25">
      <c r="A176" s="26"/>
      <c r="B176" s="27"/>
      <c r="C176" s="27"/>
      <c r="D176" s="27"/>
      <c r="E176" s="27"/>
      <c r="F176" s="27"/>
      <c r="G176" s="27"/>
      <c r="H176" s="28"/>
      <c r="I176" s="29">
        <f>IF(OR(G176="",H176=""),"",G176*H176)</f>
      </c>
      <c r="J176" s="26"/>
      <c r="K176" s="30">
        <f>IF(OR(J176="",M176="Approved",M176="Denied"),"",J176-TODAY())</f>
      </c>
      <c r="L176" s="27"/>
      <c r="M176" s="27"/>
      <c r="N176" s="28"/>
      <c r="O176" s="29">
        <f>IF(OR(I176="",M176="Denied"),"",MAX(0,I176-N(N176)))</f>
      </c>
      <c r="P176" s="27"/>
    </row>
    <row r="177" spans="1:16" x14ac:dyDescent="0.25">
      <c r="A177" s="26"/>
      <c r="B177" s="27"/>
      <c r="C177" s="27"/>
      <c r="D177" s="27"/>
      <c r="E177" s="27"/>
      <c r="F177" s="27"/>
      <c r="G177" s="27"/>
      <c r="H177" s="28"/>
      <c r="I177" s="29">
        <f>IF(OR(G177="",H177=""),"",G177*H177)</f>
      </c>
      <c r="J177" s="26"/>
      <c r="K177" s="30">
        <f>IF(OR(J177="",M177="Approved",M177="Denied"),"",J177-TODAY())</f>
      </c>
      <c r="L177" s="27"/>
      <c r="M177" s="27"/>
      <c r="N177" s="28"/>
      <c r="O177" s="29">
        <f>IF(OR(I177="",M177="Denied"),"",MAX(0,I177-N(N177)))</f>
      </c>
      <c r="P177" s="27"/>
    </row>
    <row r="178" spans="1:16" x14ac:dyDescent="0.25">
      <c r="A178" s="26"/>
      <c r="B178" s="27"/>
      <c r="C178" s="27"/>
      <c r="D178" s="27"/>
      <c r="E178" s="27"/>
      <c r="F178" s="27"/>
      <c r="G178" s="27"/>
      <c r="H178" s="28"/>
      <c r="I178" s="29">
        <f>IF(OR(G178="",H178=""),"",G178*H178)</f>
      </c>
      <c r="J178" s="26"/>
      <c r="K178" s="30">
        <f>IF(OR(J178="",M178="Approved",M178="Denied"),"",J178-TODAY())</f>
      </c>
      <c r="L178" s="27"/>
      <c r="M178" s="27"/>
      <c r="N178" s="28"/>
      <c r="O178" s="29">
        <f>IF(OR(I178="",M178="Denied"),"",MAX(0,I178-N(N178)))</f>
      </c>
      <c r="P178" s="27"/>
    </row>
    <row r="179" spans="1:16" x14ac:dyDescent="0.25">
      <c r="A179" s="26"/>
      <c r="B179" s="27"/>
      <c r="C179" s="27"/>
      <c r="D179" s="27"/>
      <c r="E179" s="27"/>
      <c r="F179" s="27"/>
      <c r="G179" s="27"/>
      <c r="H179" s="28"/>
      <c r="I179" s="29">
        <f>IF(OR(G179="",H179=""),"",G179*H179)</f>
      </c>
      <c r="J179" s="26"/>
      <c r="K179" s="30">
        <f>IF(OR(J179="",M179="Approved",M179="Denied"),"",J179-TODAY())</f>
      </c>
      <c r="L179" s="27"/>
      <c r="M179" s="27"/>
      <c r="N179" s="28"/>
      <c r="O179" s="29">
        <f>IF(OR(I179="",M179="Denied"),"",MAX(0,I179-N(N179)))</f>
      </c>
      <c r="P179" s="27"/>
    </row>
    <row r="180" spans="1:16" x14ac:dyDescent="0.25">
      <c r="A180" s="26"/>
      <c r="B180" s="27"/>
      <c r="C180" s="27"/>
      <c r="D180" s="27"/>
      <c r="E180" s="27"/>
      <c r="F180" s="27"/>
      <c r="G180" s="27"/>
      <c r="H180" s="28"/>
      <c r="I180" s="29">
        <f>IF(OR(G180="",H180=""),"",G180*H180)</f>
      </c>
      <c r="J180" s="26"/>
      <c r="K180" s="30">
        <f>IF(OR(J180="",M180="Approved",M180="Denied"),"",J180-TODAY())</f>
      </c>
      <c r="L180" s="27"/>
      <c r="M180" s="27"/>
      <c r="N180" s="28"/>
      <c r="O180" s="29">
        <f>IF(OR(I180="",M180="Denied"),"",MAX(0,I180-N(N180)))</f>
      </c>
      <c r="P180" s="27"/>
    </row>
    <row r="181" spans="1:16" x14ac:dyDescent="0.25">
      <c r="A181" s="26"/>
      <c r="B181" s="27"/>
      <c r="C181" s="27"/>
      <c r="D181" s="27"/>
      <c r="E181" s="27"/>
      <c r="F181" s="27"/>
      <c r="G181" s="27"/>
      <c r="H181" s="28"/>
      <c r="I181" s="29">
        <f>IF(OR(G181="",H181=""),"",G181*H181)</f>
      </c>
      <c r="J181" s="26"/>
      <c r="K181" s="30">
        <f>IF(OR(J181="",M181="Approved",M181="Denied"),"",J181-TODAY())</f>
      </c>
      <c r="L181" s="27"/>
      <c r="M181" s="27"/>
      <c r="N181" s="28"/>
      <c r="O181" s="29">
        <f>IF(OR(I181="",M181="Denied"),"",MAX(0,I181-N(N181)))</f>
      </c>
      <c r="P181" s="27"/>
    </row>
    <row r="182" spans="1:16" x14ac:dyDescent="0.25">
      <c r="A182" s="26"/>
      <c r="B182" s="27"/>
      <c r="C182" s="27"/>
      <c r="D182" s="27"/>
      <c r="E182" s="27"/>
      <c r="F182" s="27"/>
      <c r="G182" s="27"/>
      <c r="H182" s="28"/>
      <c r="I182" s="29">
        <f>IF(OR(G182="",H182=""),"",G182*H182)</f>
      </c>
      <c r="J182" s="26"/>
      <c r="K182" s="30">
        <f>IF(OR(J182="",M182="Approved",M182="Denied"),"",J182-TODAY())</f>
      </c>
      <c r="L182" s="27"/>
      <c r="M182" s="27"/>
      <c r="N182" s="28"/>
      <c r="O182" s="29">
        <f>IF(OR(I182="",M182="Denied"),"",MAX(0,I182-N(N182)))</f>
      </c>
      <c r="P182" s="27"/>
    </row>
    <row r="183" spans="1:16" x14ac:dyDescent="0.25">
      <c r="A183" s="26"/>
      <c r="B183" s="27"/>
      <c r="C183" s="27"/>
      <c r="D183" s="27"/>
      <c r="E183" s="27"/>
      <c r="F183" s="27"/>
      <c r="G183" s="27"/>
      <c r="H183" s="28"/>
      <c r="I183" s="29">
        <f>IF(OR(G183="",H183=""),"",G183*H183)</f>
      </c>
      <c r="J183" s="26"/>
      <c r="K183" s="30">
        <f>IF(OR(J183="",M183="Approved",M183="Denied"),"",J183-TODAY())</f>
      </c>
      <c r="L183" s="27"/>
      <c r="M183" s="27"/>
      <c r="N183" s="28"/>
      <c r="O183" s="29">
        <f>IF(OR(I183="",M183="Denied"),"",MAX(0,I183-N(N183)))</f>
      </c>
      <c r="P183" s="27"/>
    </row>
    <row r="184" spans="1:16" x14ac:dyDescent="0.25">
      <c r="A184" s="26"/>
      <c r="B184" s="27"/>
      <c r="C184" s="27"/>
      <c r="D184" s="27"/>
      <c r="E184" s="27"/>
      <c r="F184" s="27"/>
      <c r="G184" s="27"/>
      <c r="H184" s="28"/>
      <c r="I184" s="29">
        <f>IF(OR(G184="",H184=""),"",G184*H184)</f>
      </c>
      <c r="J184" s="26"/>
      <c r="K184" s="30">
        <f>IF(OR(J184="",M184="Approved",M184="Denied"),"",J184-TODAY())</f>
      </c>
      <c r="L184" s="27"/>
      <c r="M184" s="27"/>
      <c r="N184" s="28"/>
      <c r="O184" s="29">
        <f>IF(OR(I184="",M184="Denied"),"",MAX(0,I184-N(N184)))</f>
      </c>
      <c r="P184" s="27"/>
    </row>
    <row r="185" spans="1:16" x14ac:dyDescent="0.25">
      <c r="A185" s="26"/>
      <c r="B185" s="27"/>
      <c r="C185" s="27"/>
      <c r="D185" s="27"/>
      <c r="E185" s="27"/>
      <c r="F185" s="27"/>
      <c r="G185" s="27"/>
      <c r="H185" s="28"/>
      <c r="I185" s="29">
        <f>IF(OR(G185="",H185=""),"",G185*H185)</f>
      </c>
      <c r="J185" s="26"/>
      <c r="K185" s="30">
        <f>IF(OR(J185="",M185="Approved",M185="Denied"),"",J185-TODAY())</f>
      </c>
      <c r="L185" s="27"/>
      <c r="M185" s="27"/>
      <c r="N185" s="28"/>
      <c r="O185" s="29">
        <f>IF(OR(I185="",M185="Denied"),"",MAX(0,I185-N(N185)))</f>
      </c>
      <c r="P185" s="27"/>
    </row>
    <row r="186" spans="1:16" x14ac:dyDescent="0.25">
      <c r="A186" s="26"/>
      <c r="B186" s="27"/>
      <c r="C186" s="27"/>
      <c r="D186" s="27"/>
      <c r="E186" s="27"/>
      <c r="F186" s="27"/>
      <c r="G186" s="27"/>
      <c r="H186" s="28"/>
      <c r="I186" s="29">
        <f>IF(OR(G186="",H186=""),"",G186*H186)</f>
      </c>
      <c r="J186" s="26"/>
      <c r="K186" s="30">
        <f>IF(OR(J186="",M186="Approved",M186="Denied"),"",J186-TODAY())</f>
      </c>
      <c r="L186" s="27"/>
      <c r="M186" s="27"/>
      <c r="N186" s="28"/>
      <c r="O186" s="29">
        <f>IF(OR(I186="",M186="Denied"),"",MAX(0,I186-N(N186)))</f>
      </c>
      <c r="P186" s="27"/>
    </row>
    <row r="187" spans="1:16" x14ac:dyDescent="0.25">
      <c r="A187" s="26"/>
      <c r="B187" s="27"/>
      <c r="C187" s="27"/>
      <c r="D187" s="27"/>
      <c r="E187" s="27"/>
      <c r="F187" s="27"/>
      <c r="G187" s="27"/>
      <c r="H187" s="28"/>
      <c r="I187" s="29">
        <f>IF(OR(G187="",H187=""),"",G187*H187)</f>
      </c>
      <c r="J187" s="26"/>
      <c r="K187" s="30">
        <f>IF(OR(J187="",M187="Approved",M187="Denied"),"",J187-TODAY())</f>
      </c>
      <c r="L187" s="27"/>
      <c r="M187" s="27"/>
      <c r="N187" s="28"/>
      <c r="O187" s="29">
        <f>IF(OR(I187="",M187="Denied"),"",MAX(0,I187-N(N187)))</f>
      </c>
      <c r="P187" s="27"/>
    </row>
    <row r="188" spans="1:16" x14ac:dyDescent="0.25">
      <c r="A188" s="26"/>
      <c r="B188" s="27"/>
      <c r="C188" s="27"/>
      <c r="D188" s="27"/>
      <c r="E188" s="27"/>
      <c r="F188" s="27"/>
      <c r="G188" s="27"/>
      <c r="H188" s="28"/>
      <c r="I188" s="29">
        <f>IF(OR(G188="",H188=""),"",G188*H188)</f>
      </c>
      <c r="J188" s="26"/>
      <c r="K188" s="30">
        <f>IF(OR(J188="",M188="Approved",M188="Denied"),"",J188-TODAY())</f>
      </c>
      <c r="L188" s="27"/>
      <c r="M188" s="27"/>
      <c r="N188" s="28"/>
      <c r="O188" s="29">
        <f>IF(OR(I188="",M188="Denied"),"",MAX(0,I188-N(N188)))</f>
      </c>
      <c r="P188" s="27"/>
    </row>
    <row r="189" spans="1:16" x14ac:dyDescent="0.25">
      <c r="A189" s="26"/>
      <c r="B189" s="27"/>
      <c r="C189" s="27"/>
      <c r="D189" s="27"/>
      <c r="E189" s="27"/>
      <c r="F189" s="27"/>
      <c r="G189" s="27"/>
      <c r="H189" s="28"/>
      <c r="I189" s="29">
        <f>IF(OR(G189="",H189=""),"",G189*H189)</f>
      </c>
      <c r="J189" s="26"/>
      <c r="K189" s="30">
        <f>IF(OR(J189="",M189="Approved",M189="Denied"),"",J189-TODAY())</f>
      </c>
      <c r="L189" s="27"/>
      <c r="M189" s="27"/>
      <c r="N189" s="28"/>
      <c r="O189" s="29">
        <f>IF(OR(I189="",M189="Denied"),"",MAX(0,I189-N(N189)))</f>
      </c>
      <c r="P189" s="27"/>
    </row>
    <row r="190" spans="1:16" x14ac:dyDescent="0.25">
      <c r="A190" s="26"/>
      <c r="B190" s="27"/>
      <c r="C190" s="27"/>
      <c r="D190" s="27"/>
      <c r="E190" s="27"/>
      <c r="F190" s="27"/>
      <c r="G190" s="27"/>
      <c r="H190" s="28"/>
      <c r="I190" s="29">
        <f>IF(OR(G190="",H190=""),"",G190*H190)</f>
      </c>
      <c r="J190" s="26"/>
      <c r="K190" s="30">
        <f>IF(OR(J190="",M190="Approved",M190="Denied"),"",J190-TODAY())</f>
      </c>
      <c r="L190" s="27"/>
      <c r="M190" s="27"/>
      <c r="N190" s="28"/>
      <c r="O190" s="29">
        <f>IF(OR(I190="",M190="Denied"),"",MAX(0,I190-N(N190)))</f>
      </c>
      <c r="P190" s="27"/>
    </row>
    <row r="191" spans="1:16" x14ac:dyDescent="0.25">
      <c r="A191" s="26"/>
      <c r="B191" s="27"/>
      <c r="C191" s="27"/>
      <c r="D191" s="27"/>
      <c r="E191" s="27"/>
      <c r="F191" s="27"/>
      <c r="G191" s="27"/>
      <c r="H191" s="28"/>
      <c r="I191" s="29">
        <f>IF(OR(G191="",H191=""),"",G191*H191)</f>
      </c>
      <c r="J191" s="26"/>
      <c r="K191" s="30">
        <f>IF(OR(J191="",M191="Approved",M191="Denied"),"",J191-TODAY())</f>
      </c>
      <c r="L191" s="27"/>
      <c r="M191" s="27"/>
      <c r="N191" s="28"/>
      <c r="O191" s="29">
        <f>IF(OR(I191="",M191="Denied"),"",MAX(0,I191-N(N191)))</f>
      </c>
      <c r="P191" s="27"/>
    </row>
    <row r="192" spans="1:16" x14ac:dyDescent="0.25">
      <c r="A192" s="26"/>
      <c r="B192" s="27"/>
      <c r="C192" s="27"/>
      <c r="D192" s="27"/>
      <c r="E192" s="27"/>
      <c r="F192" s="27"/>
      <c r="G192" s="27"/>
      <c r="H192" s="28"/>
      <c r="I192" s="29">
        <f>IF(OR(G192="",H192=""),"",G192*H192)</f>
      </c>
      <c r="J192" s="26"/>
      <c r="K192" s="30">
        <f>IF(OR(J192="",M192="Approved",M192="Denied"),"",J192-TODAY())</f>
      </c>
      <c r="L192" s="27"/>
      <c r="M192" s="27"/>
      <c r="N192" s="28"/>
      <c r="O192" s="29">
        <f>IF(OR(I192="",M192="Denied"),"",MAX(0,I192-N(N192)))</f>
      </c>
      <c r="P192" s="27"/>
    </row>
    <row r="193" spans="1:16" x14ac:dyDescent="0.25">
      <c r="A193" s="26"/>
      <c r="B193" s="27"/>
      <c r="C193" s="27"/>
      <c r="D193" s="27"/>
      <c r="E193" s="27"/>
      <c r="F193" s="27"/>
      <c r="G193" s="27"/>
      <c r="H193" s="28"/>
      <c r="I193" s="29">
        <f>IF(OR(G193="",H193=""),"",G193*H193)</f>
      </c>
      <c r="J193" s="26"/>
      <c r="K193" s="30">
        <f>IF(OR(J193="",M193="Approved",M193="Denied"),"",J193-TODAY())</f>
      </c>
      <c r="L193" s="27"/>
      <c r="M193" s="27"/>
      <c r="N193" s="28"/>
      <c r="O193" s="29">
        <f>IF(OR(I193="",M193="Denied"),"",MAX(0,I193-N(N193)))</f>
      </c>
      <c r="P193" s="27"/>
    </row>
    <row r="194" spans="1:16" x14ac:dyDescent="0.25">
      <c r="A194" s="26"/>
      <c r="B194" s="27"/>
      <c r="C194" s="27"/>
      <c r="D194" s="27"/>
      <c r="E194" s="27"/>
      <c r="F194" s="27"/>
      <c r="G194" s="27"/>
      <c r="H194" s="28"/>
      <c r="I194" s="29">
        <f>IF(OR(G194="",H194=""),"",G194*H194)</f>
      </c>
      <c r="J194" s="26"/>
      <c r="K194" s="30">
        <f>IF(OR(J194="",M194="Approved",M194="Denied"),"",J194-TODAY())</f>
      </c>
      <c r="L194" s="27"/>
      <c r="M194" s="27"/>
      <c r="N194" s="28"/>
      <c r="O194" s="29">
        <f>IF(OR(I194="",M194="Denied"),"",MAX(0,I194-N(N194)))</f>
      </c>
      <c r="P194" s="27"/>
    </row>
    <row r="195" spans="1:16" x14ac:dyDescent="0.25">
      <c r="A195" s="26"/>
      <c r="B195" s="27"/>
      <c r="C195" s="27"/>
      <c r="D195" s="27"/>
      <c r="E195" s="27"/>
      <c r="F195" s="27"/>
      <c r="G195" s="27"/>
      <c r="H195" s="28"/>
      <c r="I195" s="29">
        <f>IF(OR(G195="",H195=""),"",G195*H195)</f>
      </c>
      <c r="J195" s="26"/>
      <c r="K195" s="30">
        <f>IF(OR(J195="",M195="Approved",M195="Denied"),"",J195-TODAY())</f>
      </c>
      <c r="L195" s="27"/>
      <c r="M195" s="27"/>
      <c r="N195" s="28"/>
      <c r="O195" s="29">
        <f>IF(OR(I195="",M195="Denied"),"",MAX(0,I195-N(N195)))</f>
      </c>
      <c r="P195" s="27"/>
    </row>
    <row r="196" spans="1:16" x14ac:dyDescent="0.25">
      <c r="A196" s="26"/>
      <c r="B196" s="27"/>
      <c r="C196" s="27"/>
      <c r="D196" s="27"/>
      <c r="E196" s="27"/>
      <c r="F196" s="27"/>
      <c r="G196" s="27"/>
      <c r="H196" s="28"/>
      <c r="I196" s="29">
        <f>IF(OR(G196="",H196=""),"",G196*H196)</f>
      </c>
      <c r="J196" s="26"/>
      <c r="K196" s="30">
        <f>IF(OR(J196="",M196="Approved",M196="Denied"),"",J196-TODAY())</f>
      </c>
      <c r="L196" s="27"/>
      <c r="M196" s="27"/>
      <c r="N196" s="28"/>
      <c r="O196" s="29">
        <f>IF(OR(I196="",M196="Denied"),"",MAX(0,I196-N(N196)))</f>
      </c>
      <c r="P196" s="27"/>
    </row>
    <row r="197" spans="1:16" x14ac:dyDescent="0.25">
      <c r="A197" s="26"/>
      <c r="B197" s="27"/>
      <c r="C197" s="27"/>
      <c r="D197" s="27"/>
      <c r="E197" s="27"/>
      <c r="F197" s="27"/>
      <c r="G197" s="27"/>
      <c r="H197" s="28"/>
      <c r="I197" s="29">
        <f>IF(OR(G197="",H197=""),"",G197*H197)</f>
      </c>
      <c r="J197" s="26"/>
      <c r="K197" s="30">
        <f>IF(OR(J197="",M197="Approved",M197="Denied"),"",J197-TODAY())</f>
      </c>
      <c r="L197" s="27"/>
      <c r="M197" s="27"/>
      <c r="N197" s="28"/>
      <c r="O197" s="29">
        <f>IF(OR(I197="",M197="Denied"),"",MAX(0,I197-N(N197)))</f>
      </c>
      <c r="P197" s="27"/>
    </row>
    <row r="198" spans="1:16" x14ac:dyDescent="0.25">
      <c r="A198" s="26"/>
      <c r="B198" s="27"/>
      <c r="C198" s="27"/>
      <c r="D198" s="27"/>
      <c r="E198" s="27"/>
      <c r="F198" s="27"/>
      <c r="G198" s="27"/>
      <c r="H198" s="28"/>
      <c r="I198" s="29">
        <f>IF(OR(G198="",H198=""),"",G198*H198)</f>
      </c>
      <c r="J198" s="26"/>
      <c r="K198" s="30">
        <f>IF(OR(J198="",M198="Approved",M198="Denied"),"",J198-TODAY())</f>
      </c>
      <c r="L198" s="27"/>
      <c r="M198" s="27"/>
      <c r="N198" s="28"/>
      <c r="O198" s="29">
        <f>IF(OR(I198="",M198="Denied"),"",MAX(0,I198-N(N198)))</f>
      </c>
      <c r="P198" s="27"/>
    </row>
    <row r="199" spans="1:16" x14ac:dyDescent="0.25">
      <c r="A199" s="26"/>
      <c r="B199" s="27"/>
      <c r="C199" s="27"/>
      <c r="D199" s="27"/>
      <c r="E199" s="27"/>
      <c r="F199" s="27"/>
      <c r="G199" s="27"/>
      <c r="H199" s="28"/>
      <c r="I199" s="29">
        <f>IF(OR(G199="",H199=""),"",G199*H199)</f>
      </c>
      <c r="J199" s="26"/>
      <c r="K199" s="30">
        <f>IF(OR(J199="",M199="Approved",M199="Denied"),"",J199-TODAY())</f>
      </c>
      <c r="L199" s="27"/>
      <c r="M199" s="27"/>
      <c r="N199" s="28"/>
      <c r="O199" s="29">
        <f>IF(OR(I199="",M199="Denied"),"",MAX(0,I199-N(N199)))</f>
      </c>
      <c r="P199" s="27"/>
    </row>
    <row r="200" spans="1:16" x14ac:dyDescent="0.25">
      <c r="A200" s="26"/>
      <c r="B200" s="27"/>
      <c r="C200" s="27"/>
      <c r="D200" s="27"/>
      <c r="E200" s="27"/>
      <c r="F200" s="27"/>
      <c r="G200" s="27"/>
      <c r="H200" s="28"/>
      <c r="I200" s="29">
        <f>IF(OR(G200="",H200=""),"",G200*H200)</f>
      </c>
      <c r="J200" s="26"/>
      <c r="K200" s="30">
        <f>IF(OR(J200="",M200="Approved",M200="Denied"),"",J200-TODAY())</f>
      </c>
      <c r="L200" s="27"/>
      <c r="M200" s="27"/>
      <c r="N200" s="28"/>
      <c r="O200" s="29">
        <f>IF(OR(I200="",M200="Denied"),"",MAX(0,I200-N(N200)))</f>
      </c>
      <c r="P200" s="27"/>
    </row>
    <row r="201" spans="1:16" x14ac:dyDescent="0.25">
      <c r="A201" s="26"/>
      <c r="B201" s="27"/>
      <c r="C201" s="27"/>
      <c r="D201" s="27"/>
      <c r="E201" s="27"/>
      <c r="F201" s="27"/>
      <c r="G201" s="27"/>
      <c r="H201" s="28"/>
      <c r="I201" s="29">
        <f>IF(OR(G201="",H201=""),"",G201*H201)</f>
      </c>
      <c r="J201" s="26"/>
      <c r="K201" s="30">
        <f>IF(OR(J201="",M201="Approved",M201="Denied"),"",J201-TODAY())</f>
      </c>
      <c r="L201" s="27"/>
      <c r="M201" s="27"/>
      <c r="N201" s="28"/>
      <c r="O201" s="29">
        <f>IF(OR(I201="",M201="Denied"),"",MAX(0,I201-N(N201)))</f>
      </c>
      <c r="P201" s="27"/>
    </row>
    <row r="202" spans="1:16" x14ac:dyDescent="0.25">
      <c r="A202" s="26"/>
      <c r="B202" s="27"/>
      <c r="C202" s="27"/>
      <c r="D202" s="27"/>
      <c r="E202" s="27"/>
      <c r="F202" s="27"/>
      <c r="G202" s="27"/>
      <c r="H202" s="28"/>
      <c r="I202" s="29">
        <f>IF(OR(G202="",H202=""),"",G202*H202)</f>
      </c>
      <c r="J202" s="26"/>
      <c r="K202" s="30">
        <f>IF(OR(J202="",M202="Approved",M202="Denied"),"",J202-TODAY())</f>
      </c>
      <c r="L202" s="27"/>
      <c r="M202" s="27"/>
      <c r="N202" s="28"/>
      <c r="O202" s="29">
        <f>IF(OR(I202="",M202="Denied"),"",MAX(0,I202-N(N202)))</f>
      </c>
      <c r="P202" s="27"/>
    </row>
    <row r="203" spans="1:16" x14ac:dyDescent="0.25">
      <c r="A203" s="26"/>
      <c r="B203" s="27"/>
      <c r="C203" s="27"/>
      <c r="D203" s="27"/>
      <c r="E203" s="27"/>
      <c r="F203" s="27"/>
      <c r="G203" s="27"/>
      <c r="H203" s="28"/>
      <c r="I203" s="29">
        <f>IF(OR(G203="",H203=""),"",G203*H203)</f>
      </c>
      <c r="J203" s="26"/>
      <c r="K203" s="30">
        <f>IF(OR(J203="",M203="Approved",M203="Denied"),"",J203-TODAY())</f>
      </c>
      <c r="L203" s="27"/>
      <c r="M203" s="27"/>
      <c r="N203" s="28"/>
      <c r="O203" s="29">
        <f>IF(OR(I203="",M203="Denied"),"",MAX(0,I203-N(N203)))</f>
      </c>
      <c r="P203" s="27"/>
    </row>
    <row r="204" spans="1:16" x14ac:dyDescent="0.25">
      <c r="A204" s="26"/>
      <c r="B204" s="27"/>
      <c r="C204" s="27"/>
      <c r="D204" s="27"/>
      <c r="E204" s="27"/>
      <c r="F204" s="27"/>
      <c r="G204" s="27"/>
      <c r="H204" s="28"/>
      <c r="I204" s="29">
        <f>IF(OR(G204="",H204=""),"",G204*H204)</f>
      </c>
      <c r="J204" s="26"/>
      <c r="K204" s="30">
        <f>IF(OR(J204="",M204="Approved",M204="Denied"),"",J204-TODAY())</f>
      </c>
      <c r="L204" s="27"/>
      <c r="M204" s="27"/>
      <c r="N204" s="28"/>
      <c r="O204" s="29">
        <f>IF(OR(I204="",M204="Denied"),"",MAX(0,I204-N(N204)))</f>
      </c>
      <c r="P204" s="27"/>
    </row>
    <row r="205" spans="1:16" x14ac:dyDescent="0.25">
      <c r="A205" s="26"/>
      <c r="B205" s="27"/>
      <c r="C205" s="27"/>
      <c r="D205" s="27"/>
      <c r="E205" s="27"/>
      <c r="F205" s="27"/>
      <c r="G205" s="27"/>
      <c r="H205" s="28"/>
      <c r="I205" s="29">
        <f>IF(OR(G205="",H205=""),"",G205*H205)</f>
      </c>
      <c r="J205" s="26"/>
      <c r="K205" s="30">
        <f>IF(OR(J205="",M205="Approved",M205="Denied"),"",J205-TODAY())</f>
      </c>
      <c r="L205" s="27"/>
      <c r="M205" s="27"/>
      <c r="N205" s="28"/>
      <c r="O205" s="29">
        <f>IF(OR(I205="",M205="Denied"),"",MAX(0,I205-N(N205)))</f>
      </c>
      <c r="P205" s="27"/>
    </row>
    <row r="206" spans="1:16" x14ac:dyDescent="0.25">
      <c r="A206" s="26"/>
      <c r="B206" s="27"/>
      <c r="C206" s="27"/>
      <c r="D206" s="27"/>
      <c r="E206" s="27"/>
      <c r="F206" s="27"/>
      <c r="G206" s="27"/>
      <c r="H206" s="28"/>
      <c r="I206" s="29">
        <f>IF(OR(G206="",H206=""),"",G206*H206)</f>
      </c>
      <c r="J206" s="26"/>
      <c r="K206" s="30">
        <f>IF(OR(J206="",M206="Approved",M206="Denied"),"",J206-TODAY())</f>
      </c>
      <c r="L206" s="27"/>
      <c r="M206" s="27"/>
      <c r="N206" s="28"/>
      <c r="O206" s="29">
        <f>IF(OR(I206="",M206="Denied"),"",MAX(0,I206-N(N206)))</f>
      </c>
      <c r="P206" s="27"/>
    </row>
    <row r="207" spans="1:16" x14ac:dyDescent="0.25">
      <c r="A207" s="26"/>
      <c r="B207" s="27"/>
      <c r="C207" s="27"/>
      <c r="D207" s="27"/>
      <c r="E207" s="27"/>
      <c r="F207" s="27"/>
      <c r="G207" s="27"/>
      <c r="H207" s="28"/>
      <c r="I207" s="29">
        <f>IF(OR(G207="",H207=""),"",G207*H207)</f>
      </c>
      <c r="J207" s="26"/>
      <c r="K207" s="30">
        <f>IF(OR(J207="",M207="Approved",M207="Denied"),"",J207-TODAY())</f>
      </c>
      <c r="L207" s="27"/>
      <c r="M207" s="27"/>
      <c r="N207" s="28"/>
      <c r="O207" s="29">
        <f>IF(OR(I207="",M207="Denied"),"",MAX(0,I207-N(N207)))</f>
      </c>
      <c r="P207" s="27"/>
    </row>
    <row r="208" spans="1:16" x14ac:dyDescent="0.25">
      <c r="A208" s="26"/>
      <c r="B208" s="27"/>
      <c r="C208" s="27"/>
      <c r="D208" s="27"/>
      <c r="E208" s="27"/>
      <c r="F208" s="27"/>
      <c r="G208" s="27"/>
      <c r="H208" s="28"/>
      <c r="I208" s="29">
        <f>IF(OR(G208="",H208=""),"",G208*H208)</f>
      </c>
      <c r="J208" s="26"/>
      <c r="K208" s="30">
        <f>IF(OR(J208="",M208="Approved",M208="Denied"),"",J208-TODAY())</f>
      </c>
      <c r="L208" s="27"/>
      <c r="M208" s="27"/>
      <c r="N208" s="28"/>
      <c r="O208" s="29">
        <f>IF(OR(I208="",M208="Denied"),"",MAX(0,I208-N(N208)))</f>
      </c>
      <c r="P208" s="27"/>
    </row>
    <row r="209" spans="1:16" x14ac:dyDescent="0.25">
      <c r="A209" s="26"/>
      <c r="B209" s="27"/>
      <c r="C209" s="27"/>
      <c r="D209" s="27"/>
      <c r="E209" s="27"/>
      <c r="F209" s="27"/>
      <c r="G209" s="27"/>
      <c r="H209" s="28"/>
      <c r="I209" s="29">
        <f>IF(OR(G209="",H209=""),"",G209*H209)</f>
      </c>
      <c r="J209" s="26"/>
      <c r="K209" s="30">
        <f>IF(OR(J209="",M209="Approved",M209="Denied"),"",J209-TODAY())</f>
      </c>
      <c r="L209" s="27"/>
      <c r="M209" s="27"/>
      <c r="N209" s="28"/>
      <c r="O209" s="29">
        <f>IF(OR(I209="",M209="Denied"),"",MAX(0,I209-N(N209)))</f>
      </c>
      <c r="P209" s="27"/>
    </row>
    <row r="210" spans="1:16" x14ac:dyDescent="0.25">
      <c r="A210" s="26"/>
      <c r="B210" s="27"/>
      <c r="C210" s="27"/>
      <c r="D210" s="27"/>
      <c r="E210" s="27"/>
      <c r="F210" s="27"/>
      <c r="G210" s="27"/>
      <c r="H210" s="28"/>
      <c r="I210" s="29">
        <f>IF(OR(G210="",H210=""),"",G210*H210)</f>
      </c>
      <c r="J210" s="26"/>
      <c r="K210" s="30">
        <f>IF(OR(J210="",M210="Approved",M210="Denied"),"",J210-TODAY())</f>
      </c>
      <c r="L210" s="27"/>
      <c r="M210" s="27"/>
      <c r="N210" s="28"/>
      <c r="O210" s="29">
        <f>IF(OR(I210="",M210="Denied"),"",MAX(0,I210-N(N210)))</f>
      </c>
      <c r="P210" s="27"/>
    </row>
    <row r="211" spans="1:16" x14ac:dyDescent="0.25">
      <c r="A211" s="26"/>
      <c r="B211" s="27"/>
      <c r="C211" s="27"/>
      <c r="D211" s="27"/>
      <c r="E211" s="27"/>
      <c r="F211" s="27"/>
      <c r="G211" s="27"/>
      <c r="H211" s="28"/>
      <c r="I211" s="29">
        <f>IF(OR(G211="",H211=""),"",G211*H211)</f>
      </c>
      <c r="J211" s="26"/>
      <c r="K211" s="30">
        <f>IF(OR(J211="",M211="Approved",M211="Denied"),"",J211-TODAY())</f>
      </c>
      <c r="L211" s="27"/>
      <c r="M211" s="27"/>
      <c r="N211" s="28"/>
      <c r="O211" s="29">
        <f>IF(OR(I211="",M211="Denied"),"",MAX(0,I211-N(N211)))</f>
      </c>
      <c r="P211" s="27"/>
    </row>
    <row r="212" spans="1:16" x14ac:dyDescent="0.25">
      <c r="A212" s="26"/>
      <c r="B212" s="27"/>
      <c r="C212" s="27"/>
      <c r="D212" s="27"/>
      <c r="E212" s="27"/>
      <c r="F212" s="27"/>
      <c r="G212" s="27"/>
      <c r="H212" s="28"/>
      <c r="I212" s="29">
        <f>IF(OR(G212="",H212=""),"",G212*H212)</f>
      </c>
      <c r="J212" s="26"/>
      <c r="K212" s="30">
        <f>IF(OR(J212="",M212="Approved",M212="Denied"),"",J212-TODAY())</f>
      </c>
      <c r="L212" s="27"/>
      <c r="M212" s="27"/>
      <c r="N212" s="28"/>
      <c r="O212" s="29">
        <f>IF(OR(I212="",M212="Denied"),"",MAX(0,I212-N(N212)))</f>
      </c>
      <c r="P212" s="27"/>
    </row>
    <row r="213" spans="1:16" x14ac:dyDescent="0.25">
      <c r="A213" s="26"/>
      <c r="B213" s="27"/>
      <c r="C213" s="27"/>
      <c r="D213" s="27"/>
      <c r="E213" s="27"/>
      <c r="F213" s="27"/>
      <c r="G213" s="27"/>
      <c r="H213" s="28"/>
      <c r="I213" s="29">
        <f>IF(OR(G213="",H213=""),"",G213*H213)</f>
      </c>
      <c r="J213" s="26"/>
      <c r="K213" s="30">
        <f>IF(OR(J213="",M213="Approved",M213="Denied"),"",J213-TODAY())</f>
      </c>
      <c r="L213" s="27"/>
      <c r="M213" s="27"/>
      <c r="N213" s="28"/>
      <c r="O213" s="29">
        <f>IF(OR(I213="",M213="Denied"),"",MAX(0,I213-N(N213)))</f>
      </c>
      <c r="P213" s="27"/>
    </row>
    <row r="214" spans="1:16" x14ac:dyDescent="0.25">
      <c r="A214" s="26"/>
      <c r="B214" s="27"/>
      <c r="C214" s="27"/>
      <c r="D214" s="27"/>
      <c r="E214" s="27"/>
      <c r="F214" s="27"/>
      <c r="G214" s="27"/>
      <c r="H214" s="28"/>
      <c r="I214" s="29">
        <f>IF(OR(G214="",H214=""),"",G214*H214)</f>
      </c>
      <c r="J214" s="26"/>
      <c r="K214" s="30">
        <f>IF(OR(J214="",M214="Approved",M214="Denied"),"",J214-TODAY())</f>
      </c>
      <c r="L214" s="27"/>
      <c r="M214" s="27"/>
      <c r="N214" s="28"/>
      <c r="O214" s="29">
        <f>IF(OR(I214="",M214="Denied"),"",MAX(0,I214-N(N214)))</f>
      </c>
      <c r="P214" s="27"/>
    </row>
    <row r="215" spans="1:16" x14ac:dyDescent="0.25">
      <c r="A215" s="26"/>
      <c r="B215" s="27"/>
      <c r="C215" s="27"/>
      <c r="D215" s="27"/>
      <c r="E215" s="27"/>
      <c r="F215" s="27"/>
      <c r="G215" s="27"/>
      <c r="H215" s="28"/>
      <c r="I215" s="29">
        <f>IF(OR(G215="",H215=""),"",G215*H215)</f>
      </c>
      <c r="J215" s="26"/>
      <c r="K215" s="30">
        <f>IF(OR(J215="",M215="Approved",M215="Denied"),"",J215-TODAY())</f>
      </c>
      <c r="L215" s="27"/>
      <c r="M215" s="27"/>
      <c r="N215" s="28"/>
      <c r="O215" s="29">
        <f>IF(OR(I215="",M215="Denied"),"",MAX(0,I215-N(N215)))</f>
      </c>
      <c r="P215" s="27"/>
    </row>
    <row r="216" spans="1:16" x14ac:dyDescent="0.25">
      <c r="A216" s="26"/>
      <c r="B216" s="27"/>
      <c r="C216" s="27"/>
      <c r="D216" s="27"/>
      <c r="E216" s="27"/>
      <c r="F216" s="27"/>
      <c r="G216" s="27"/>
      <c r="H216" s="28"/>
      <c r="I216" s="29">
        <f>IF(OR(G216="",H216=""),"",G216*H216)</f>
      </c>
      <c r="J216" s="26"/>
      <c r="K216" s="30">
        <f>IF(OR(J216="",M216="Approved",M216="Denied"),"",J216-TODAY())</f>
      </c>
      <c r="L216" s="27"/>
      <c r="M216" s="27"/>
      <c r="N216" s="28"/>
      <c r="O216" s="29">
        <f>IF(OR(I216="",M216="Denied"),"",MAX(0,I216-N(N216)))</f>
      </c>
      <c r="P216" s="27"/>
    </row>
    <row r="217" spans="1:16" x14ac:dyDescent="0.25">
      <c r="A217" s="26"/>
      <c r="B217" s="27"/>
      <c r="C217" s="27"/>
      <c r="D217" s="27"/>
      <c r="E217" s="27"/>
      <c r="F217" s="27"/>
      <c r="G217" s="27"/>
      <c r="H217" s="28"/>
      <c r="I217" s="29">
        <f>IF(OR(G217="",H217=""),"",G217*H217)</f>
      </c>
      <c r="J217" s="26"/>
      <c r="K217" s="30">
        <f>IF(OR(J217="",M217="Approved",M217="Denied"),"",J217-TODAY())</f>
      </c>
      <c r="L217" s="27"/>
      <c r="M217" s="27"/>
      <c r="N217" s="28"/>
      <c r="O217" s="29">
        <f>IF(OR(I217="",M217="Denied"),"",MAX(0,I217-N(N217)))</f>
      </c>
      <c r="P217" s="27"/>
    </row>
    <row r="218" spans="1:16" x14ac:dyDescent="0.25">
      <c r="A218" s="26"/>
      <c r="B218" s="27"/>
      <c r="C218" s="27"/>
      <c r="D218" s="27"/>
      <c r="E218" s="27"/>
      <c r="F218" s="27"/>
      <c r="G218" s="27"/>
      <c r="H218" s="28"/>
      <c r="I218" s="29">
        <f>IF(OR(G218="",H218=""),"",G218*H218)</f>
      </c>
      <c r="J218" s="26"/>
      <c r="K218" s="30">
        <f>IF(OR(J218="",M218="Approved",M218="Denied"),"",J218-TODAY())</f>
      </c>
      <c r="L218" s="27"/>
      <c r="M218" s="27"/>
      <c r="N218" s="28"/>
      <c r="O218" s="29">
        <f>IF(OR(I218="",M218="Denied"),"",MAX(0,I218-N(N218)))</f>
      </c>
      <c r="P218" s="27"/>
    </row>
    <row r="219" spans="1:16" x14ac:dyDescent="0.25">
      <c r="A219" s="26"/>
      <c r="B219" s="27"/>
      <c r="C219" s="27"/>
      <c r="D219" s="27"/>
      <c r="E219" s="27"/>
      <c r="F219" s="27"/>
      <c r="G219" s="27"/>
      <c r="H219" s="28"/>
      <c r="I219" s="29">
        <f>IF(OR(G219="",H219=""),"",G219*H219)</f>
      </c>
      <c r="J219" s="26"/>
      <c r="K219" s="30">
        <f>IF(OR(J219="",M219="Approved",M219="Denied"),"",J219-TODAY())</f>
      </c>
      <c r="L219" s="27"/>
      <c r="M219" s="27"/>
      <c r="N219" s="28"/>
      <c r="O219" s="29">
        <f>IF(OR(I219="",M219="Denied"),"",MAX(0,I219-N(N219)))</f>
      </c>
      <c r="P219" s="27"/>
    </row>
    <row r="220" spans="1:16" x14ac:dyDescent="0.25">
      <c r="A220" s="26"/>
      <c r="B220" s="27"/>
      <c r="C220" s="27"/>
      <c r="D220" s="27"/>
      <c r="E220" s="27"/>
      <c r="F220" s="27"/>
      <c r="G220" s="27"/>
      <c r="H220" s="28"/>
      <c r="I220" s="29">
        <f>IF(OR(G220="",H220=""),"",G220*H220)</f>
      </c>
      <c r="J220" s="26"/>
      <c r="K220" s="30">
        <f>IF(OR(J220="",M220="Approved",M220="Denied"),"",J220-TODAY())</f>
      </c>
      <c r="L220" s="27"/>
      <c r="M220" s="27"/>
      <c r="N220" s="28"/>
      <c r="O220" s="29">
        <f>IF(OR(I220="",M220="Denied"),"",MAX(0,I220-N(N220)))</f>
      </c>
      <c r="P220" s="27"/>
    </row>
    <row r="221" spans="1:16" x14ac:dyDescent="0.25">
      <c r="A221" s="26"/>
      <c r="B221" s="27"/>
      <c r="C221" s="27"/>
      <c r="D221" s="27"/>
      <c r="E221" s="27"/>
      <c r="F221" s="27"/>
      <c r="G221" s="27"/>
      <c r="H221" s="28"/>
      <c r="I221" s="29">
        <f>IF(OR(G221="",H221=""),"",G221*H221)</f>
      </c>
      <c r="J221" s="26"/>
      <c r="K221" s="30">
        <f>IF(OR(J221="",M221="Approved",M221="Denied"),"",J221-TODAY())</f>
      </c>
      <c r="L221" s="27"/>
      <c r="M221" s="27"/>
      <c r="N221" s="28"/>
      <c r="O221" s="29">
        <f>IF(OR(I221="",M221="Denied"),"",MAX(0,I221-N(N221)))</f>
      </c>
      <c r="P221" s="27"/>
    </row>
    <row r="222" spans="1:16" x14ac:dyDescent="0.25">
      <c r="A222" s="26"/>
      <c r="B222" s="27"/>
      <c r="C222" s="27"/>
      <c r="D222" s="27"/>
      <c r="E222" s="27"/>
      <c r="F222" s="27"/>
      <c r="G222" s="27"/>
      <c r="H222" s="28"/>
      <c r="I222" s="29">
        <f>IF(OR(G222="",H222=""),"",G222*H222)</f>
      </c>
      <c r="J222" s="26"/>
      <c r="K222" s="30">
        <f>IF(OR(J222="",M222="Approved",M222="Denied"),"",J222-TODAY())</f>
      </c>
      <c r="L222" s="27"/>
      <c r="M222" s="27"/>
      <c r="N222" s="28"/>
      <c r="O222" s="29">
        <f>IF(OR(I222="",M222="Denied"),"",MAX(0,I222-N(N222)))</f>
      </c>
      <c r="P222" s="27"/>
    </row>
    <row r="223" spans="1:16" x14ac:dyDescent="0.25">
      <c r="A223" s="26"/>
      <c r="B223" s="27"/>
      <c r="C223" s="27"/>
      <c r="D223" s="27"/>
      <c r="E223" s="27"/>
      <c r="F223" s="27"/>
      <c r="G223" s="27"/>
      <c r="H223" s="28"/>
      <c r="I223" s="29">
        <f>IF(OR(G223="",H223=""),"",G223*H223)</f>
      </c>
      <c r="J223" s="26"/>
      <c r="K223" s="30">
        <f>IF(OR(J223="",M223="Approved",M223="Denied"),"",J223-TODAY())</f>
      </c>
      <c r="L223" s="27"/>
      <c r="M223" s="27"/>
      <c r="N223" s="28"/>
      <c r="O223" s="29">
        <f>IF(OR(I223="",M223="Denied"),"",MAX(0,I223-N(N223)))</f>
      </c>
      <c r="P223" s="27"/>
    </row>
    <row r="224" spans="1:16" x14ac:dyDescent="0.25">
      <c r="A224" s="26"/>
      <c r="B224" s="27"/>
      <c r="C224" s="27"/>
      <c r="D224" s="27"/>
      <c r="E224" s="27"/>
      <c r="F224" s="27"/>
      <c r="G224" s="27"/>
      <c r="H224" s="28"/>
      <c r="I224" s="29">
        <f>IF(OR(G224="",H224=""),"",G224*H224)</f>
      </c>
      <c r="J224" s="26"/>
      <c r="K224" s="30">
        <f>IF(OR(J224="",M224="Approved",M224="Denied"),"",J224-TODAY())</f>
      </c>
      <c r="L224" s="27"/>
      <c r="M224" s="27"/>
      <c r="N224" s="28"/>
      <c r="O224" s="29">
        <f>IF(OR(I224="",M224="Denied"),"",MAX(0,I224-N(N224)))</f>
      </c>
      <c r="P224" s="27"/>
    </row>
    <row r="225" spans="1:16" x14ac:dyDescent="0.25">
      <c r="A225" s="26"/>
      <c r="B225" s="27"/>
      <c r="C225" s="27"/>
      <c r="D225" s="27"/>
      <c r="E225" s="27"/>
      <c r="F225" s="27"/>
      <c r="G225" s="27"/>
      <c r="H225" s="28"/>
      <c r="I225" s="29">
        <f>IF(OR(G225="",H225=""),"",G225*H225)</f>
      </c>
      <c r="J225" s="26"/>
      <c r="K225" s="30">
        <f>IF(OR(J225="",M225="Approved",M225="Denied"),"",J225-TODAY())</f>
      </c>
      <c r="L225" s="27"/>
      <c r="M225" s="27"/>
      <c r="N225" s="28"/>
      <c r="O225" s="29">
        <f>IF(OR(I225="",M225="Denied"),"",MAX(0,I225-N(N225)))</f>
      </c>
      <c r="P225" s="27"/>
    </row>
    <row r="226" spans="1:16" x14ac:dyDescent="0.25">
      <c r="A226" s="26"/>
      <c r="B226" s="27"/>
      <c r="C226" s="27"/>
      <c r="D226" s="27"/>
      <c r="E226" s="27"/>
      <c r="F226" s="27"/>
      <c r="G226" s="27"/>
      <c r="H226" s="28"/>
      <c r="I226" s="29">
        <f>IF(OR(G226="",H226=""),"",G226*H226)</f>
      </c>
      <c r="J226" s="26"/>
      <c r="K226" s="30">
        <f>IF(OR(J226="",M226="Approved",M226="Denied"),"",J226-TODAY())</f>
      </c>
      <c r="L226" s="27"/>
      <c r="M226" s="27"/>
      <c r="N226" s="28"/>
      <c r="O226" s="29">
        <f>IF(OR(I226="",M226="Denied"),"",MAX(0,I226-N(N226)))</f>
      </c>
      <c r="P226" s="27"/>
    </row>
    <row r="227" spans="1:16" x14ac:dyDescent="0.25">
      <c r="A227" s="26"/>
      <c r="B227" s="27"/>
      <c r="C227" s="27"/>
      <c r="D227" s="27"/>
      <c r="E227" s="27"/>
      <c r="F227" s="27"/>
      <c r="G227" s="27"/>
      <c r="H227" s="28"/>
      <c r="I227" s="29">
        <f>IF(OR(G227="",H227=""),"",G227*H227)</f>
      </c>
      <c r="J227" s="26"/>
      <c r="K227" s="30">
        <f>IF(OR(J227="",M227="Approved",M227="Denied"),"",J227-TODAY())</f>
      </c>
      <c r="L227" s="27"/>
      <c r="M227" s="27"/>
      <c r="N227" s="28"/>
      <c r="O227" s="29">
        <f>IF(OR(I227="",M227="Denied"),"",MAX(0,I227-N(N227)))</f>
      </c>
      <c r="P227" s="27"/>
    </row>
    <row r="228" spans="1:16" x14ac:dyDescent="0.25">
      <c r="A228" s="26"/>
      <c r="B228" s="27"/>
      <c r="C228" s="27"/>
      <c r="D228" s="27"/>
      <c r="E228" s="27"/>
      <c r="F228" s="27"/>
      <c r="G228" s="27"/>
      <c r="H228" s="28"/>
      <c r="I228" s="29">
        <f>IF(OR(G228="",H228=""),"",G228*H228)</f>
      </c>
      <c r="J228" s="26"/>
      <c r="K228" s="30">
        <f>IF(OR(J228="",M228="Approved",M228="Denied"),"",J228-TODAY())</f>
      </c>
      <c r="L228" s="27"/>
      <c r="M228" s="27"/>
      <c r="N228" s="28"/>
      <c r="O228" s="29">
        <f>IF(OR(I228="",M228="Denied"),"",MAX(0,I228-N(N228)))</f>
      </c>
      <c r="P228" s="27"/>
    </row>
    <row r="229" spans="1:16" x14ac:dyDescent="0.25">
      <c r="A229" s="26"/>
      <c r="B229" s="27"/>
      <c r="C229" s="27"/>
      <c r="D229" s="27"/>
      <c r="E229" s="27"/>
      <c r="F229" s="27"/>
      <c r="G229" s="27"/>
      <c r="H229" s="28"/>
      <c r="I229" s="29">
        <f>IF(OR(G229="",H229=""),"",G229*H229)</f>
      </c>
      <c r="J229" s="26"/>
      <c r="K229" s="30">
        <f>IF(OR(J229="",M229="Approved",M229="Denied"),"",J229-TODAY())</f>
      </c>
      <c r="L229" s="27"/>
      <c r="M229" s="27"/>
      <c r="N229" s="28"/>
      <c r="O229" s="29">
        <f>IF(OR(I229="",M229="Denied"),"",MAX(0,I229-N(N229)))</f>
      </c>
      <c r="P229" s="27"/>
    </row>
    <row r="230" spans="1:16" x14ac:dyDescent="0.25">
      <c r="A230" s="26"/>
      <c r="B230" s="27"/>
      <c r="C230" s="27"/>
      <c r="D230" s="27"/>
      <c r="E230" s="27"/>
      <c r="F230" s="27"/>
      <c r="G230" s="27"/>
      <c r="H230" s="28"/>
      <c r="I230" s="29">
        <f>IF(OR(G230="",H230=""),"",G230*H230)</f>
      </c>
      <c r="J230" s="26"/>
      <c r="K230" s="30">
        <f>IF(OR(J230="",M230="Approved",M230="Denied"),"",J230-TODAY())</f>
      </c>
      <c r="L230" s="27"/>
      <c r="M230" s="27"/>
      <c r="N230" s="28"/>
      <c r="O230" s="29">
        <f>IF(OR(I230="",M230="Denied"),"",MAX(0,I230-N(N230)))</f>
      </c>
      <c r="P230" s="27"/>
    </row>
    <row r="231" spans="1:16" x14ac:dyDescent="0.25">
      <c r="A231" s="26"/>
      <c r="B231" s="27"/>
      <c r="C231" s="27"/>
      <c r="D231" s="27"/>
      <c r="E231" s="27"/>
      <c r="F231" s="27"/>
      <c r="G231" s="27"/>
      <c r="H231" s="28"/>
      <c r="I231" s="29">
        <f>IF(OR(G231="",H231=""),"",G231*H231)</f>
      </c>
      <c r="J231" s="26"/>
      <c r="K231" s="30">
        <f>IF(OR(J231="",M231="Approved",M231="Denied"),"",J231-TODAY())</f>
      </c>
      <c r="L231" s="27"/>
      <c r="M231" s="27"/>
      <c r="N231" s="28"/>
      <c r="O231" s="29">
        <f>IF(OR(I231="",M231="Denied"),"",MAX(0,I231-N(N231)))</f>
      </c>
      <c r="P231" s="27"/>
    </row>
    <row r="232" spans="1:16" x14ac:dyDescent="0.25">
      <c r="A232" s="26"/>
      <c r="B232" s="27"/>
      <c r="C232" s="27"/>
      <c r="D232" s="27"/>
      <c r="E232" s="27"/>
      <c r="F232" s="27"/>
      <c r="G232" s="27"/>
      <c r="H232" s="28"/>
      <c r="I232" s="29">
        <f>IF(OR(G232="",H232=""),"",G232*H232)</f>
      </c>
      <c r="J232" s="26"/>
      <c r="K232" s="30">
        <f>IF(OR(J232="",M232="Approved",M232="Denied"),"",J232-TODAY())</f>
      </c>
      <c r="L232" s="27"/>
      <c r="M232" s="27"/>
      <c r="N232" s="28"/>
      <c r="O232" s="29">
        <f>IF(OR(I232="",M232="Denied"),"",MAX(0,I232-N(N232)))</f>
      </c>
      <c r="P232" s="27"/>
    </row>
    <row r="233" spans="1:16" x14ac:dyDescent="0.25">
      <c r="A233" s="26"/>
      <c r="B233" s="27"/>
      <c r="C233" s="27"/>
      <c r="D233" s="27"/>
      <c r="E233" s="27"/>
      <c r="F233" s="27"/>
      <c r="G233" s="27"/>
      <c r="H233" s="28"/>
      <c r="I233" s="29">
        <f>IF(OR(G233="",H233=""),"",G233*H233)</f>
      </c>
      <c r="J233" s="26"/>
      <c r="K233" s="30">
        <f>IF(OR(J233="",M233="Approved",M233="Denied"),"",J233-TODAY())</f>
      </c>
      <c r="L233" s="27"/>
      <c r="M233" s="27"/>
      <c r="N233" s="28"/>
      <c r="O233" s="29">
        <f>IF(OR(I233="",M233="Denied"),"",MAX(0,I233-N(N233)))</f>
      </c>
      <c r="P233" s="27"/>
    </row>
    <row r="234" spans="1:16" x14ac:dyDescent="0.25">
      <c r="A234" s="26"/>
      <c r="B234" s="27"/>
      <c r="C234" s="27"/>
      <c r="D234" s="27"/>
      <c r="E234" s="27"/>
      <c r="F234" s="27"/>
      <c r="G234" s="27"/>
      <c r="H234" s="28"/>
      <c r="I234" s="29">
        <f>IF(OR(G234="",H234=""),"",G234*H234)</f>
      </c>
      <c r="J234" s="26"/>
      <c r="K234" s="30">
        <f>IF(OR(J234="",M234="Approved",M234="Denied"),"",J234-TODAY())</f>
      </c>
      <c r="L234" s="27"/>
      <c r="M234" s="27"/>
      <c r="N234" s="28"/>
      <c r="O234" s="29">
        <f>IF(OR(I234="",M234="Denied"),"",MAX(0,I234-N(N234)))</f>
      </c>
      <c r="P234" s="27"/>
    </row>
    <row r="235" spans="1:16" x14ac:dyDescent="0.25">
      <c r="A235" s="26"/>
      <c r="B235" s="27"/>
      <c r="C235" s="27"/>
      <c r="D235" s="27"/>
      <c r="E235" s="27"/>
      <c r="F235" s="27"/>
      <c r="G235" s="27"/>
      <c r="H235" s="28"/>
      <c r="I235" s="29">
        <f>IF(OR(G235="",H235=""),"",G235*H235)</f>
      </c>
      <c r="J235" s="26"/>
      <c r="K235" s="30">
        <f>IF(OR(J235="",M235="Approved",M235="Denied"),"",J235-TODAY())</f>
      </c>
      <c r="L235" s="27"/>
      <c r="M235" s="27"/>
      <c r="N235" s="28"/>
      <c r="O235" s="29">
        <f>IF(OR(I235="",M235="Denied"),"",MAX(0,I235-N(N235)))</f>
      </c>
      <c r="P235" s="27"/>
    </row>
    <row r="236" spans="1:16" x14ac:dyDescent="0.25">
      <c r="A236" s="26"/>
      <c r="B236" s="27"/>
      <c r="C236" s="27"/>
      <c r="D236" s="27"/>
      <c r="E236" s="27"/>
      <c r="F236" s="27"/>
      <c r="G236" s="27"/>
      <c r="H236" s="28"/>
      <c r="I236" s="29">
        <f>IF(OR(G236="",H236=""),"",G236*H236)</f>
      </c>
      <c r="J236" s="26"/>
      <c r="K236" s="30">
        <f>IF(OR(J236="",M236="Approved",M236="Denied"),"",J236-TODAY())</f>
      </c>
      <c r="L236" s="27"/>
      <c r="M236" s="27"/>
      <c r="N236" s="28"/>
      <c r="O236" s="29">
        <f>IF(OR(I236="",M236="Denied"),"",MAX(0,I236-N(N236)))</f>
      </c>
      <c r="P236" s="27"/>
    </row>
    <row r="237" spans="1:16" x14ac:dyDescent="0.25">
      <c r="A237" s="26"/>
      <c r="B237" s="27"/>
      <c r="C237" s="27"/>
      <c r="D237" s="27"/>
      <c r="E237" s="27"/>
      <c r="F237" s="27"/>
      <c r="G237" s="27"/>
      <c r="H237" s="28"/>
      <c r="I237" s="29">
        <f>IF(OR(G237="",H237=""),"",G237*H237)</f>
      </c>
      <c r="J237" s="26"/>
      <c r="K237" s="30">
        <f>IF(OR(J237="",M237="Approved",M237="Denied"),"",J237-TODAY())</f>
      </c>
      <c r="L237" s="27"/>
      <c r="M237" s="27"/>
      <c r="N237" s="28"/>
      <c r="O237" s="29">
        <f>IF(OR(I237="",M237="Denied"),"",MAX(0,I237-N(N237)))</f>
      </c>
      <c r="P237" s="27"/>
    </row>
    <row r="238" spans="1:16" x14ac:dyDescent="0.25">
      <c r="A238" s="26"/>
      <c r="B238" s="27"/>
      <c r="C238" s="27"/>
      <c r="D238" s="27"/>
      <c r="E238" s="27"/>
      <c r="F238" s="27"/>
      <c r="G238" s="27"/>
      <c r="H238" s="28"/>
      <c r="I238" s="29">
        <f>IF(OR(G238="",H238=""),"",G238*H238)</f>
      </c>
      <c r="J238" s="26"/>
      <c r="K238" s="30">
        <f>IF(OR(J238="",M238="Approved",M238="Denied"),"",J238-TODAY())</f>
      </c>
      <c r="L238" s="27"/>
      <c r="M238" s="27"/>
      <c r="N238" s="28"/>
      <c r="O238" s="29">
        <f>IF(OR(I238="",M238="Denied"),"",MAX(0,I238-N(N238)))</f>
      </c>
      <c r="P238" s="27"/>
    </row>
    <row r="239" spans="1:16" x14ac:dyDescent="0.25">
      <c r="A239" s="26"/>
      <c r="B239" s="27"/>
      <c r="C239" s="27"/>
      <c r="D239" s="27"/>
      <c r="E239" s="27"/>
      <c r="F239" s="27"/>
      <c r="G239" s="27"/>
      <c r="H239" s="28"/>
      <c r="I239" s="29">
        <f>IF(OR(G239="",H239=""),"",G239*H239)</f>
      </c>
      <c r="J239" s="26"/>
      <c r="K239" s="30">
        <f>IF(OR(J239="",M239="Approved",M239="Denied"),"",J239-TODAY())</f>
      </c>
      <c r="L239" s="27"/>
      <c r="M239" s="27"/>
      <c r="N239" s="28"/>
      <c r="O239" s="29">
        <f>IF(OR(I239="",M239="Denied"),"",MAX(0,I239-N(N239)))</f>
      </c>
      <c r="P239" s="27"/>
    </row>
    <row r="240" spans="1:16" x14ac:dyDescent="0.25">
      <c r="A240" s="26"/>
      <c r="B240" s="27"/>
      <c r="C240" s="27"/>
      <c r="D240" s="27"/>
      <c r="E240" s="27"/>
      <c r="F240" s="27"/>
      <c r="G240" s="27"/>
      <c r="H240" s="28"/>
      <c r="I240" s="29">
        <f>IF(OR(G240="",H240=""),"",G240*H240)</f>
      </c>
      <c r="J240" s="26"/>
      <c r="K240" s="30">
        <f>IF(OR(J240="",M240="Approved",M240="Denied"),"",J240-TODAY())</f>
      </c>
      <c r="L240" s="27"/>
      <c r="M240" s="27"/>
      <c r="N240" s="28"/>
      <c r="O240" s="29">
        <f>IF(OR(I240="",M240="Denied"),"",MAX(0,I240-N(N240)))</f>
      </c>
      <c r="P240" s="27"/>
    </row>
    <row r="241" spans="1:16" x14ac:dyDescent="0.25">
      <c r="A241" s="26"/>
      <c r="B241" s="27"/>
      <c r="C241" s="27"/>
      <c r="D241" s="27"/>
      <c r="E241" s="27"/>
      <c r="F241" s="27"/>
      <c r="G241" s="27"/>
      <c r="H241" s="28"/>
      <c r="I241" s="29">
        <f>IF(OR(G241="",H241=""),"",G241*H241)</f>
      </c>
      <c r="J241" s="26"/>
      <c r="K241" s="30">
        <f>IF(OR(J241="",M241="Approved",M241="Denied"),"",J241-TODAY())</f>
      </c>
      <c r="L241" s="27"/>
      <c r="M241" s="27"/>
      <c r="N241" s="28"/>
      <c r="O241" s="29">
        <f>IF(OR(I241="",M241="Denied"),"",MAX(0,I241-N(N241)))</f>
      </c>
      <c r="P241" s="27"/>
    </row>
    <row r="242" spans="1:16" x14ac:dyDescent="0.25">
      <c r="A242" s="26"/>
      <c r="B242" s="27"/>
      <c r="C242" s="27"/>
      <c r="D242" s="27"/>
      <c r="E242" s="27"/>
      <c r="F242" s="27"/>
      <c r="G242" s="27"/>
      <c r="H242" s="28"/>
      <c r="I242" s="29">
        <f>IF(OR(G242="",H242=""),"",G242*H242)</f>
      </c>
      <c r="J242" s="26"/>
      <c r="K242" s="30">
        <f>IF(OR(J242="",M242="Approved",M242="Denied"),"",J242-TODAY())</f>
      </c>
      <c r="L242" s="27"/>
      <c r="M242" s="27"/>
      <c r="N242" s="28"/>
      <c r="O242" s="29">
        <f>IF(OR(I242="",M242="Denied"),"",MAX(0,I242-N(N242)))</f>
      </c>
      <c r="P242" s="27"/>
    </row>
    <row r="243" spans="1:16" x14ac:dyDescent="0.25">
      <c r="A243" s="26"/>
      <c r="B243" s="27"/>
      <c r="C243" s="27"/>
      <c r="D243" s="27"/>
      <c r="E243" s="27"/>
      <c r="F243" s="27"/>
      <c r="G243" s="27"/>
      <c r="H243" s="28"/>
      <c r="I243" s="29">
        <f>IF(OR(G243="",H243=""),"",G243*H243)</f>
      </c>
      <c r="J243" s="26"/>
      <c r="K243" s="30">
        <f>IF(OR(J243="",M243="Approved",M243="Denied"),"",J243-TODAY())</f>
      </c>
      <c r="L243" s="27"/>
      <c r="M243" s="27"/>
      <c r="N243" s="28"/>
      <c r="O243" s="29">
        <f>IF(OR(I243="",M243="Denied"),"",MAX(0,I243-N(N243)))</f>
      </c>
      <c r="P243" s="27"/>
    </row>
    <row r="244" spans="1:16" x14ac:dyDescent="0.25">
      <c r="A244" s="26"/>
      <c r="B244" s="27"/>
      <c r="C244" s="27"/>
      <c r="D244" s="27"/>
      <c r="E244" s="27"/>
      <c r="F244" s="27"/>
      <c r="G244" s="27"/>
      <c r="H244" s="28"/>
      <c r="I244" s="29">
        <f>IF(OR(G244="",H244=""),"",G244*H244)</f>
      </c>
      <c r="J244" s="26"/>
      <c r="K244" s="30">
        <f>IF(OR(J244="",M244="Approved",M244="Denied"),"",J244-TODAY())</f>
      </c>
      <c r="L244" s="27"/>
      <c r="M244" s="27"/>
      <c r="N244" s="28"/>
      <c r="O244" s="29">
        <f>IF(OR(I244="",M244="Denied"),"",MAX(0,I244-N(N244)))</f>
      </c>
      <c r="P244" s="27"/>
    </row>
    <row r="245" spans="1:16" x14ac:dyDescent="0.25">
      <c r="A245" s="26"/>
      <c r="B245" s="27"/>
      <c r="C245" s="27"/>
      <c r="D245" s="27"/>
      <c r="E245" s="27"/>
      <c r="F245" s="27"/>
      <c r="G245" s="27"/>
      <c r="H245" s="28"/>
      <c r="I245" s="29">
        <f>IF(OR(G245="",H245=""),"",G245*H245)</f>
      </c>
      <c r="J245" s="26"/>
      <c r="K245" s="30">
        <f>IF(OR(J245="",M245="Approved",M245="Denied"),"",J245-TODAY())</f>
      </c>
      <c r="L245" s="27"/>
      <c r="M245" s="27"/>
      <c r="N245" s="28"/>
      <c r="O245" s="29">
        <f>IF(OR(I245="",M245="Denied"),"",MAX(0,I245-N(N245)))</f>
      </c>
      <c r="P245" s="27"/>
    </row>
    <row r="246" spans="1:16" x14ac:dyDescent="0.25">
      <c r="A246" s="26"/>
      <c r="B246" s="27"/>
      <c r="C246" s="27"/>
      <c r="D246" s="27"/>
      <c r="E246" s="27"/>
      <c r="F246" s="27"/>
      <c r="G246" s="27"/>
      <c r="H246" s="28"/>
      <c r="I246" s="29">
        <f>IF(OR(G246="",H246=""),"",G246*H246)</f>
      </c>
      <c r="J246" s="26"/>
      <c r="K246" s="30">
        <f>IF(OR(J246="",M246="Approved",M246="Denied"),"",J246-TODAY())</f>
      </c>
      <c r="L246" s="27"/>
      <c r="M246" s="27"/>
      <c r="N246" s="28"/>
      <c r="O246" s="29">
        <f>IF(OR(I246="",M246="Denied"),"",MAX(0,I246-N(N246)))</f>
      </c>
      <c r="P246" s="27"/>
    </row>
    <row r="247" spans="1:16" x14ac:dyDescent="0.25">
      <c r="A247" s="26"/>
      <c r="B247" s="27"/>
      <c r="C247" s="27"/>
      <c r="D247" s="27"/>
      <c r="E247" s="27"/>
      <c r="F247" s="27"/>
      <c r="G247" s="27"/>
      <c r="H247" s="28"/>
      <c r="I247" s="29">
        <f>IF(OR(G247="",H247=""),"",G247*H247)</f>
      </c>
      <c r="J247" s="26"/>
      <c r="K247" s="30">
        <f>IF(OR(J247="",M247="Approved",M247="Denied"),"",J247-TODAY())</f>
      </c>
      <c r="L247" s="27"/>
      <c r="M247" s="27"/>
      <c r="N247" s="28"/>
      <c r="O247" s="29">
        <f>IF(OR(I247="",M247="Denied"),"",MAX(0,I247-N(N247)))</f>
      </c>
      <c r="P247" s="27"/>
    </row>
    <row r="248" spans="1:16" x14ac:dyDescent="0.25">
      <c r="A248" s="26"/>
      <c r="B248" s="27"/>
      <c r="C248" s="27"/>
      <c r="D248" s="27"/>
      <c r="E248" s="27"/>
      <c r="F248" s="27"/>
      <c r="G248" s="27"/>
      <c r="H248" s="28"/>
      <c r="I248" s="29">
        <f>IF(OR(G248="",H248=""),"",G248*H248)</f>
      </c>
      <c r="J248" s="26"/>
      <c r="K248" s="30">
        <f>IF(OR(J248="",M248="Approved",M248="Denied"),"",J248-TODAY())</f>
      </c>
      <c r="L248" s="27"/>
      <c r="M248" s="27"/>
      <c r="N248" s="28"/>
      <c r="O248" s="29">
        <f>IF(OR(I248="",M248="Denied"),"",MAX(0,I248-N(N248)))</f>
      </c>
      <c r="P248" s="27"/>
    </row>
    <row r="249" spans="1:16" x14ac:dyDescent="0.25">
      <c r="A249" s="26"/>
      <c r="B249" s="27"/>
      <c r="C249" s="27"/>
      <c r="D249" s="27"/>
      <c r="E249" s="27"/>
      <c r="F249" s="27"/>
      <c r="G249" s="27"/>
      <c r="H249" s="28"/>
      <c r="I249" s="29">
        <f>IF(OR(G249="",H249=""),"",G249*H249)</f>
      </c>
      <c r="J249" s="26"/>
      <c r="K249" s="30">
        <f>IF(OR(J249="",M249="Approved",M249="Denied"),"",J249-TODAY())</f>
      </c>
      <c r="L249" s="27"/>
      <c r="M249" s="27"/>
      <c r="N249" s="28"/>
      <c r="O249" s="29">
        <f>IF(OR(I249="",M249="Denied"),"",MAX(0,I249-N(N249)))</f>
      </c>
      <c r="P249" s="27"/>
    </row>
    <row r="250" spans="1:16" x14ac:dyDescent="0.25">
      <c r="A250" s="26"/>
      <c r="B250" s="27"/>
      <c r="C250" s="27"/>
      <c r="D250" s="27"/>
      <c r="E250" s="27"/>
      <c r="F250" s="27"/>
      <c r="G250" s="27"/>
      <c r="H250" s="28"/>
      <c r="I250" s="29">
        <f>IF(OR(G250="",H250=""),"",G250*H250)</f>
      </c>
      <c r="J250" s="26"/>
      <c r="K250" s="30">
        <f>IF(OR(J250="",M250="Approved",M250="Denied"),"",J250-TODAY())</f>
      </c>
      <c r="L250" s="27"/>
      <c r="M250" s="27"/>
      <c r="N250" s="28"/>
      <c r="O250" s="29">
        <f>IF(OR(I250="",M250="Denied"),"",MAX(0,I250-N(N250)))</f>
      </c>
      <c r="P250" s="27"/>
    </row>
    <row r="251" spans="1:16" x14ac:dyDescent="0.25">
      <c r="A251" s="26"/>
      <c r="B251" s="27"/>
      <c r="C251" s="27"/>
      <c r="D251" s="27"/>
      <c r="E251" s="27"/>
      <c r="F251" s="27"/>
      <c r="G251" s="27"/>
      <c r="H251" s="28"/>
      <c r="I251" s="29">
        <f>IF(OR(G251="",H251=""),"",G251*H251)</f>
      </c>
      <c r="J251" s="26"/>
      <c r="K251" s="30">
        <f>IF(OR(J251="",M251="Approved",M251="Denied"),"",J251-TODAY())</f>
      </c>
      <c r="L251" s="27"/>
      <c r="M251" s="27"/>
      <c r="N251" s="28"/>
      <c r="O251" s="29">
        <f>IF(OR(I251="",M251="Denied"),"",MAX(0,I251-N(N251)))</f>
      </c>
      <c r="P251" s="27"/>
    </row>
    <row r="252" spans="1:16" x14ac:dyDescent="0.25">
      <c r="A252" s="26"/>
      <c r="B252" s="27"/>
      <c r="C252" s="27"/>
      <c r="D252" s="27"/>
      <c r="E252" s="27"/>
      <c r="F252" s="27"/>
      <c r="G252" s="27"/>
      <c r="H252" s="28"/>
      <c r="I252" s="29">
        <f>IF(OR(G252="",H252=""),"",G252*H252)</f>
      </c>
      <c r="J252" s="26"/>
      <c r="K252" s="30">
        <f>IF(OR(J252="",M252="Approved",M252="Denied"),"",J252-TODAY())</f>
      </c>
      <c r="L252" s="27"/>
      <c r="M252" s="27"/>
      <c r="N252" s="28"/>
      <c r="O252" s="29">
        <f>IF(OR(I252="",M252="Denied"),"",MAX(0,I252-N(N252)))</f>
      </c>
      <c r="P252" s="27"/>
    </row>
    <row r="253" spans="1:16" x14ac:dyDescent="0.25">
      <c r="A253" s="26"/>
      <c r="B253" s="27"/>
      <c r="C253" s="27"/>
      <c r="D253" s="27"/>
      <c r="E253" s="27"/>
      <c r="F253" s="27"/>
      <c r="G253" s="27"/>
      <c r="H253" s="28"/>
      <c r="I253" s="29">
        <f>IF(OR(G253="",H253=""),"",G253*H253)</f>
      </c>
      <c r="J253" s="26"/>
      <c r="K253" s="30">
        <f>IF(OR(J253="",M253="Approved",M253="Denied"),"",J253-TODAY())</f>
      </c>
      <c r="L253" s="27"/>
      <c r="M253" s="27"/>
      <c r="N253" s="28"/>
      <c r="O253" s="29">
        <f>IF(OR(I253="",M253="Denied"),"",MAX(0,I253-N(N253)))</f>
      </c>
      <c r="P253" s="27"/>
    </row>
    <row r="254" spans="1:16" x14ac:dyDescent="0.25">
      <c r="A254" s="26"/>
      <c r="B254" s="27"/>
      <c r="C254" s="27"/>
      <c r="D254" s="27"/>
      <c r="E254" s="27"/>
      <c r="F254" s="27"/>
      <c r="G254" s="27"/>
      <c r="H254" s="28"/>
      <c r="I254" s="29">
        <f>IF(OR(G254="",H254=""),"",G254*H254)</f>
      </c>
      <c r="J254" s="26"/>
      <c r="K254" s="30">
        <f>IF(OR(J254="",M254="Approved",M254="Denied"),"",J254-TODAY())</f>
      </c>
      <c r="L254" s="27"/>
      <c r="M254" s="27"/>
      <c r="N254" s="28"/>
      <c r="O254" s="29">
        <f>IF(OR(I254="",M254="Denied"),"",MAX(0,I254-N(N254)))</f>
      </c>
      <c r="P254" s="27"/>
    </row>
    <row r="255" spans="1:16" x14ac:dyDescent="0.25">
      <c r="A255" s="26"/>
      <c r="B255" s="27"/>
      <c r="C255" s="27"/>
      <c r="D255" s="27"/>
      <c r="E255" s="27"/>
      <c r="F255" s="27"/>
      <c r="G255" s="27"/>
      <c r="H255" s="28"/>
      <c r="I255" s="29">
        <f>IF(OR(G255="",H255=""),"",G255*H255)</f>
      </c>
      <c r="J255" s="26"/>
      <c r="K255" s="30">
        <f>IF(OR(J255="",M255="Approved",M255="Denied"),"",J255-TODAY())</f>
      </c>
      <c r="L255" s="27"/>
      <c r="M255" s="27"/>
      <c r="N255" s="28"/>
      <c r="O255" s="29">
        <f>IF(OR(I255="",M255="Denied"),"",MAX(0,I255-N(N255)))</f>
      </c>
      <c r="P255" s="27"/>
    </row>
    <row r="256" spans="1:16" x14ac:dyDescent="0.25">
      <c r="A256" s="26"/>
      <c r="B256" s="27"/>
      <c r="C256" s="27"/>
      <c r="D256" s="27"/>
      <c r="E256" s="27"/>
      <c r="F256" s="27"/>
      <c r="G256" s="27"/>
      <c r="H256" s="28"/>
      <c r="I256" s="29">
        <f>IF(OR(G256="",H256=""),"",G256*H256)</f>
      </c>
      <c r="J256" s="26"/>
      <c r="K256" s="30">
        <f>IF(OR(J256="",M256="Approved",M256="Denied"),"",J256-TODAY())</f>
      </c>
      <c r="L256" s="27"/>
      <c r="M256" s="27"/>
      <c r="N256" s="28"/>
      <c r="O256" s="29">
        <f>IF(OR(I256="",M256="Denied"),"",MAX(0,I256-N(N256)))</f>
      </c>
      <c r="P256" s="27"/>
    </row>
    <row r="257" spans="1:16" x14ac:dyDescent="0.25">
      <c r="A257" s="26"/>
      <c r="B257" s="27"/>
      <c r="C257" s="27"/>
      <c r="D257" s="27"/>
      <c r="E257" s="27"/>
      <c r="F257" s="27"/>
      <c r="G257" s="27"/>
      <c r="H257" s="28"/>
      <c r="I257" s="29">
        <f>IF(OR(G257="",H257=""),"",G257*H257)</f>
      </c>
      <c r="J257" s="26"/>
      <c r="K257" s="30">
        <f>IF(OR(J257="",M257="Approved",M257="Denied"),"",J257-TODAY())</f>
      </c>
      <c r="L257" s="27"/>
      <c r="M257" s="27"/>
      <c r="N257" s="28"/>
      <c r="O257" s="29">
        <f>IF(OR(I257="",M257="Denied"),"",MAX(0,I257-N(N257)))</f>
      </c>
      <c r="P257" s="27"/>
    </row>
    <row r="258" spans="1:16" x14ac:dyDescent="0.25">
      <c r="A258" s="26"/>
      <c r="B258" s="27"/>
      <c r="C258" s="27"/>
      <c r="D258" s="27"/>
      <c r="E258" s="27"/>
      <c r="F258" s="27"/>
      <c r="G258" s="27"/>
      <c r="H258" s="28"/>
      <c r="I258" s="29">
        <f>IF(OR(G258="",H258=""),"",G258*H258)</f>
      </c>
      <c r="J258" s="26"/>
      <c r="K258" s="30">
        <f>IF(OR(J258="",M258="Approved",M258="Denied"),"",J258-TODAY())</f>
      </c>
      <c r="L258" s="27"/>
      <c r="M258" s="27"/>
      <c r="N258" s="28"/>
      <c r="O258" s="29">
        <f>IF(OR(I258="",M258="Denied"),"",MAX(0,I258-N(N258)))</f>
      </c>
      <c r="P258" s="27"/>
    </row>
    <row r="259" spans="1:16" x14ac:dyDescent="0.25">
      <c r="A259" s="26"/>
      <c r="B259" s="27"/>
      <c r="C259" s="27"/>
      <c r="D259" s="27"/>
      <c r="E259" s="27"/>
      <c r="F259" s="27"/>
      <c r="G259" s="27"/>
      <c r="H259" s="28"/>
      <c r="I259" s="29">
        <f>IF(OR(G259="",H259=""),"",G259*H259)</f>
      </c>
      <c r="J259" s="26"/>
      <c r="K259" s="30">
        <f>IF(OR(J259="",M259="Approved",M259="Denied"),"",J259-TODAY())</f>
      </c>
      <c r="L259" s="27"/>
      <c r="M259" s="27"/>
      <c r="N259" s="28"/>
      <c r="O259" s="29">
        <f>IF(OR(I259="",M259="Denied"),"",MAX(0,I259-N(N259)))</f>
      </c>
      <c r="P259" s="27"/>
    </row>
    <row r="260" spans="1:16" x14ac:dyDescent="0.25">
      <c r="A260" s="26"/>
      <c r="B260" s="27"/>
      <c r="C260" s="27"/>
      <c r="D260" s="27"/>
      <c r="E260" s="27"/>
      <c r="F260" s="27"/>
      <c r="G260" s="27"/>
      <c r="H260" s="28"/>
      <c r="I260" s="29">
        <f>IF(OR(G260="",H260=""),"",G260*H260)</f>
      </c>
      <c r="J260" s="26"/>
      <c r="K260" s="30">
        <f>IF(OR(J260="",M260="Approved",M260="Denied"),"",J260-TODAY())</f>
      </c>
      <c r="L260" s="27"/>
      <c r="M260" s="27"/>
      <c r="N260" s="28"/>
      <c r="O260" s="29">
        <f>IF(OR(I260="",M260="Denied"),"",MAX(0,I260-N(N260)))</f>
      </c>
      <c r="P260" s="27"/>
    </row>
    <row r="261" spans="1:16" x14ac:dyDescent="0.25">
      <c r="A261" s="26"/>
      <c r="B261" s="27"/>
      <c r="C261" s="27"/>
      <c r="D261" s="27"/>
      <c r="E261" s="27"/>
      <c r="F261" s="27"/>
      <c r="G261" s="27"/>
      <c r="H261" s="28"/>
      <c r="I261" s="29">
        <f>IF(OR(G261="",H261=""),"",G261*H261)</f>
      </c>
      <c r="J261" s="26"/>
      <c r="K261" s="30">
        <f>IF(OR(J261="",M261="Approved",M261="Denied"),"",J261-TODAY())</f>
      </c>
      <c r="L261" s="27"/>
      <c r="M261" s="27"/>
      <c r="N261" s="28"/>
      <c r="O261" s="29">
        <f>IF(OR(I261="",M261="Denied"),"",MAX(0,I261-N(N261)))</f>
      </c>
      <c r="P261" s="27"/>
    </row>
    <row r="262" spans="1:16" x14ac:dyDescent="0.25">
      <c r="A262" s="26"/>
      <c r="B262" s="27"/>
      <c r="C262" s="27"/>
      <c r="D262" s="27"/>
      <c r="E262" s="27"/>
      <c r="F262" s="27"/>
      <c r="G262" s="27"/>
      <c r="H262" s="28"/>
      <c r="I262" s="29">
        <f>IF(OR(G262="",H262=""),"",G262*H262)</f>
      </c>
      <c r="J262" s="26"/>
      <c r="K262" s="30">
        <f>IF(OR(J262="",M262="Approved",M262="Denied"),"",J262-TODAY())</f>
      </c>
      <c r="L262" s="27"/>
      <c r="M262" s="27"/>
      <c r="N262" s="28"/>
      <c r="O262" s="29">
        <f>IF(OR(I262="",M262="Denied"),"",MAX(0,I262-N(N262)))</f>
      </c>
      <c r="P262" s="27"/>
    </row>
    <row r="263" spans="1:16" x14ac:dyDescent="0.25">
      <c r="A263" s="26"/>
      <c r="B263" s="27"/>
      <c r="C263" s="27"/>
      <c r="D263" s="27"/>
      <c r="E263" s="27"/>
      <c r="F263" s="27"/>
      <c r="G263" s="27"/>
      <c r="H263" s="28"/>
      <c r="I263" s="29">
        <f>IF(OR(G263="",H263=""),"",G263*H263)</f>
      </c>
      <c r="J263" s="26"/>
      <c r="K263" s="30">
        <f>IF(OR(J263="",M263="Approved",M263="Denied"),"",J263-TODAY())</f>
      </c>
      <c r="L263" s="27"/>
      <c r="M263" s="27"/>
      <c r="N263" s="28"/>
      <c r="O263" s="29">
        <f>IF(OR(I263="",M263="Denied"),"",MAX(0,I263-N(N263)))</f>
      </c>
      <c r="P263" s="27"/>
    </row>
    <row r="264" spans="1:16" x14ac:dyDescent="0.25">
      <c r="A264" s="26"/>
      <c r="B264" s="27"/>
      <c r="C264" s="27"/>
      <c r="D264" s="27"/>
      <c r="E264" s="27"/>
      <c r="F264" s="27"/>
      <c r="G264" s="27"/>
      <c r="H264" s="28"/>
      <c r="I264" s="29">
        <f>IF(OR(G264="",H264=""),"",G264*H264)</f>
      </c>
      <c r="J264" s="26"/>
      <c r="K264" s="30">
        <f>IF(OR(J264="",M264="Approved",M264="Denied"),"",J264-TODAY())</f>
      </c>
      <c r="L264" s="27"/>
      <c r="M264" s="27"/>
      <c r="N264" s="28"/>
      <c r="O264" s="29">
        <f>IF(OR(I264="",M264="Denied"),"",MAX(0,I264-N(N264)))</f>
      </c>
      <c r="P264" s="27"/>
    </row>
    <row r="265" spans="1:16" x14ac:dyDescent="0.25">
      <c r="A265" s="26"/>
      <c r="B265" s="27"/>
      <c r="C265" s="27"/>
      <c r="D265" s="27"/>
      <c r="E265" s="27"/>
      <c r="F265" s="27"/>
      <c r="G265" s="27"/>
      <c r="H265" s="28"/>
      <c r="I265" s="29">
        <f>IF(OR(G265="",H265=""),"",G265*H265)</f>
      </c>
      <c r="J265" s="26"/>
      <c r="K265" s="30">
        <f>IF(OR(J265="",M265="Approved",M265="Denied"),"",J265-TODAY())</f>
      </c>
      <c r="L265" s="27"/>
      <c r="M265" s="27"/>
      <c r="N265" s="28"/>
      <c r="O265" s="29">
        <f>IF(OR(I265="",M265="Denied"),"",MAX(0,I265-N(N265)))</f>
      </c>
      <c r="P265" s="27"/>
    </row>
    <row r="266" spans="1:16" x14ac:dyDescent="0.25">
      <c r="A266" s="26"/>
      <c r="B266" s="27"/>
      <c r="C266" s="27"/>
      <c r="D266" s="27"/>
      <c r="E266" s="27"/>
      <c r="F266" s="27"/>
      <c r="G266" s="27"/>
      <c r="H266" s="28"/>
      <c r="I266" s="29">
        <f>IF(OR(G266="",H266=""),"",G266*H266)</f>
      </c>
      <c r="J266" s="26"/>
      <c r="K266" s="30">
        <f>IF(OR(J266="",M266="Approved",M266="Denied"),"",J266-TODAY())</f>
      </c>
      <c r="L266" s="27"/>
      <c r="M266" s="27"/>
      <c r="N266" s="28"/>
      <c r="O266" s="29">
        <f>IF(OR(I266="",M266="Denied"),"",MAX(0,I266-N(N266)))</f>
      </c>
      <c r="P266" s="27"/>
    </row>
    <row r="267" spans="1:16" x14ac:dyDescent="0.25">
      <c r="A267" s="26"/>
      <c r="B267" s="27"/>
      <c r="C267" s="27"/>
      <c r="D267" s="27"/>
      <c r="E267" s="27"/>
      <c r="F267" s="27"/>
      <c r="G267" s="27"/>
      <c r="H267" s="28"/>
      <c r="I267" s="29">
        <f>IF(OR(G267="",H267=""),"",G267*H267)</f>
      </c>
      <c r="J267" s="26"/>
      <c r="K267" s="30">
        <f>IF(OR(J267="",M267="Approved",M267="Denied"),"",J267-TODAY())</f>
      </c>
      <c r="L267" s="27"/>
      <c r="M267" s="27"/>
      <c r="N267" s="28"/>
      <c r="O267" s="29">
        <f>IF(OR(I267="",M267="Denied"),"",MAX(0,I267-N(N267)))</f>
      </c>
      <c r="P267" s="27"/>
    </row>
    <row r="268" spans="1:16" x14ac:dyDescent="0.25">
      <c r="A268" s="26"/>
      <c r="B268" s="27"/>
      <c r="C268" s="27"/>
      <c r="D268" s="27"/>
      <c r="E268" s="27"/>
      <c r="F268" s="27"/>
      <c r="G268" s="27"/>
      <c r="H268" s="28"/>
      <c r="I268" s="29">
        <f>IF(OR(G268="",H268=""),"",G268*H268)</f>
      </c>
      <c r="J268" s="26"/>
      <c r="K268" s="30">
        <f>IF(OR(J268="",M268="Approved",M268="Denied"),"",J268-TODAY())</f>
      </c>
      <c r="L268" s="27"/>
      <c r="M268" s="27"/>
      <c r="N268" s="28"/>
      <c r="O268" s="29">
        <f>IF(OR(I268="",M268="Denied"),"",MAX(0,I268-N(N268)))</f>
      </c>
      <c r="P268" s="27"/>
    </row>
    <row r="269" spans="1:16" x14ac:dyDescent="0.25">
      <c r="A269" s="26"/>
      <c r="B269" s="27"/>
      <c r="C269" s="27"/>
      <c r="D269" s="27"/>
      <c r="E269" s="27"/>
      <c r="F269" s="27"/>
      <c r="G269" s="27"/>
      <c r="H269" s="28"/>
      <c r="I269" s="29">
        <f>IF(OR(G269="",H269=""),"",G269*H269)</f>
      </c>
      <c r="J269" s="26"/>
      <c r="K269" s="30">
        <f>IF(OR(J269="",M269="Approved",M269="Denied"),"",J269-TODAY())</f>
      </c>
      <c r="L269" s="27"/>
      <c r="M269" s="27"/>
      <c r="N269" s="28"/>
      <c r="O269" s="29">
        <f>IF(OR(I269="",M269="Denied"),"",MAX(0,I269-N(N269)))</f>
      </c>
      <c r="P269" s="27"/>
    </row>
    <row r="270" spans="1:16" x14ac:dyDescent="0.25">
      <c r="A270" s="26"/>
      <c r="B270" s="27"/>
      <c r="C270" s="27"/>
      <c r="D270" s="27"/>
      <c r="E270" s="27"/>
      <c r="F270" s="27"/>
      <c r="G270" s="27"/>
      <c r="H270" s="28"/>
      <c r="I270" s="29">
        <f>IF(OR(G270="",H270=""),"",G270*H270)</f>
      </c>
      <c r="J270" s="26"/>
      <c r="K270" s="30">
        <f>IF(OR(J270="",M270="Approved",M270="Denied"),"",J270-TODAY())</f>
      </c>
      <c r="L270" s="27"/>
      <c r="M270" s="27"/>
      <c r="N270" s="28"/>
      <c r="O270" s="29">
        <f>IF(OR(I270="",M270="Denied"),"",MAX(0,I270-N(N270)))</f>
      </c>
      <c r="P270" s="27"/>
    </row>
    <row r="271" spans="1:16" x14ac:dyDescent="0.25">
      <c r="A271" s="26"/>
      <c r="B271" s="27"/>
      <c r="C271" s="27"/>
      <c r="D271" s="27"/>
      <c r="E271" s="27"/>
      <c r="F271" s="27"/>
      <c r="G271" s="27"/>
      <c r="H271" s="28"/>
      <c r="I271" s="29">
        <f>IF(OR(G271="",H271=""),"",G271*H271)</f>
      </c>
      <c r="J271" s="26"/>
      <c r="K271" s="30">
        <f>IF(OR(J271="",M271="Approved",M271="Denied"),"",J271-TODAY())</f>
      </c>
      <c r="L271" s="27"/>
      <c r="M271" s="27"/>
      <c r="N271" s="28"/>
      <c r="O271" s="29">
        <f>IF(OR(I271="",M271="Denied"),"",MAX(0,I271-N(N271)))</f>
      </c>
      <c r="P271" s="27"/>
    </row>
    <row r="272" spans="1:16" x14ac:dyDescent="0.25">
      <c r="A272" s="26"/>
      <c r="B272" s="27"/>
      <c r="C272" s="27"/>
      <c r="D272" s="27"/>
      <c r="E272" s="27"/>
      <c r="F272" s="27"/>
      <c r="G272" s="27"/>
      <c r="H272" s="28"/>
      <c r="I272" s="29">
        <f>IF(OR(G272="",H272=""),"",G272*H272)</f>
      </c>
      <c r="J272" s="26"/>
      <c r="K272" s="30">
        <f>IF(OR(J272="",M272="Approved",M272="Denied"),"",J272-TODAY())</f>
      </c>
      <c r="L272" s="27"/>
      <c r="M272" s="27"/>
      <c r="N272" s="28"/>
      <c r="O272" s="29">
        <f>IF(OR(I272="",M272="Denied"),"",MAX(0,I272-N(N272)))</f>
      </c>
      <c r="P272" s="27"/>
    </row>
    <row r="273" spans="1:16" x14ac:dyDescent="0.25">
      <c r="A273" s="26"/>
      <c r="B273" s="27"/>
      <c r="C273" s="27"/>
      <c r="D273" s="27"/>
      <c r="E273" s="27"/>
      <c r="F273" s="27"/>
      <c r="G273" s="27"/>
      <c r="H273" s="28"/>
      <c r="I273" s="29">
        <f>IF(OR(G273="",H273=""),"",G273*H273)</f>
      </c>
      <c r="J273" s="26"/>
      <c r="K273" s="30">
        <f>IF(OR(J273="",M273="Approved",M273="Denied"),"",J273-TODAY())</f>
      </c>
      <c r="L273" s="27"/>
      <c r="M273" s="27"/>
      <c r="N273" s="28"/>
      <c r="O273" s="29">
        <f>IF(OR(I273="",M273="Denied"),"",MAX(0,I273-N(N273)))</f>
      </c>
      <c r="P273" s="27"/>
    </row>
    <row r="274" spans="1:16" x14ac:dyDescent="0.25">
      <c r="A274" s="26"/>
      <c r="B274" s="27"/>
      <c r="C274" s="27"/>
      <c r="D274" s="27"/>
      <c r="E274" s="27"/>
      <c r="F274" s="27"/>
      <c r="G274" s="27"/>
      <c r="H274" s="28"/>
      <c r="I274" s="29">
        <f>IF(OR(G274="",H274=""),"",G274*H274)</f>
      </c>
      <c r="J274" s="26"/>
      <c r="K274" s="30">
        <f>IF(OR(J274="",M274="Approved",M274="Denied"),"",J274-TODAY())</f>
      </c>
      <c r="L274" s="27"/>
      <c r="M274" s="27"/>
      <c r="N274" s="28"/>
      <c r="O274" s="29">
        <f>IF(OR(I274="",M274="Denied"),"",MAX(0,I274-N(N274)))</f>
      </c>
      <c r="P274" s="27"/>
    </row>
    <row r="275" spans="1:16" x14ac:dyDescent="0.25">
      <c r="A275" s="26"/>
      <c r="B275" s="27"/>
      <c r="C275" s="27"/>
      <c r="D275" s="27"/>
      <c r="E275" s="27"/>
      <c r="F275" s="27"/>
      <c r="G275" s="27"/>
      <c r="H275" s="28"/>
      <c r="I275" s="29">
        <f>IF(OR(G275="",H275=""),"",G275*H275)</f>
      </c>
      <c r="J275" s="26"/>
      <c r="K275" s="30">
        <f>IF(OR(J275="",M275="Approved",M275="Denied"),"",J275-TODAY())</f>
      </c>
      <c r="L275" s="27"/>
      <c r="M275" s="27"/>
      <c r="N275" s="28"/>
      <c r="O275" s="29">
        <f>IF(OR(I275="",M275="Denied"),"",MAX(0,I275-N(N275)))</f>
      </c>
      <c r="P275" s="27"/>
    </row>
    <row r="276" spans="1:16" x14ac:dyDescent="0.25">
      <c r="A276" s="26"/>
      <c r="B276" s="27"/>
      <c r="C276" s="27"/>
      <c r="D276" s="27"/>
      <c r="E276" s="27"/>
      <c r="F276" s="27"/>
      <c r="G276" s="27"/>
      <c r="H276" s="28"/>
      <c r="I276" s="29">
        <f>IF(OR(G276="",H276=""),"",G276*H276)</f>
      </c>
      <c r="J276" s="26"/>
      <c r="K276" s="30">
        <f>IF(OR(J276="",M276="Approved",M276="Denied"),"",J276-TODAY())</f>
      </c>
      <c r="L276" s="27"/>
      <c r="M276" s="27"/>
      <c r="N276" s="28"/>
      <c r="O276" s="29">
        <f>IF(OR(I276="",M276="Denied"),"",MAX(0,I276-N(N276)))</f>
      </c>
      <c r="P276" s="27"/>
    </row>
    <row r="277" spans="1:16" x14ac:dyDescent="0.25">
      <c r="A277" s="26"/>
      <c r="B277" s="27"/>
      <c r="C277" s="27"/>
      <c r="D277" s="27"/>
      <c r="E277" s="27"/>
      <c r="F277" s="27"/>
      <c r="G277" s="27"/>
      <c r="H277" s="28"/>
      <c r="I277" s="29">
        <f>IF(OR(G277="",H277=""),"",G277*H277)</f>
      </c>
      <c r="J277" s="26"/>
      <c r="K277" s="30">
        <f>IF(OR(J277="",M277="Approved",M277="Denied"),"",J277-TODAY())</f>
      </c>
      <c r="L277" s="27"/>
      <c r="M277" s="27"/>
      <c r="N277" s="28"/>
      <c r="O277" s="29">
        <f>IF(OR(I277="",M277="Denied"),"",MAX(0,I277-N(N277)))</f>
      </c>
      <c r="P277" s="27"/>
    </row>
    <row r="278" spans="1:16" x14ac:dyDescent="0.25">
      <c r="A278" s="26"/>
      <c r="B278" s="27"/>
      <c r="C278" s="27"/>
      <c r="D278" s="27"/>
      <c r="E278" s="27"/>
      <c r="F278" s="27"/>
      <c r="G278" s="27"/>
      <c r="H278" s="28"/>
      <c r="I278" s="29">
        <f>IF(OR(G278="",H278=""),"",G278*H278)</f>
      </c>
      <c r="J278" s="26"/>
      <c r="K278" s="30">
        <f>IF(OR(J278="",M278="Approved",M278="Denied"),"",J278-TODAY())</f>
      </c>
      <c r="L278" s="27"/>
      <c r="M278" s="27"/>
      <c r="N278" s="28"/>
      <c r="O278" s="29">
        <f>IF(OR(I278="",M278="Denied"),"",MAX(0,I278-N(N278)))</f>
      </c>
      <c r="P278" s="27"/>
    </row>
    <row r="279" spans="1:16" x14ac:dyDescent="0.25">
      <c r="A279" s="26"/>
      <c r="B279" s="27"/>
      <c r="C279" s="27"/>
      <c r="D279" s="27"/>
      <c r="E279" s="27"/>
      <c r="F279" s="27"/>
      <c r="G279" s="27"/>
      <c r="H279" s="28"/>
      <c r="I279" s="29">
        <f>IF(OR(G279="",H279=""),"",G279*H279)</f>
      </c>
      <c r="J279" s="26"/>
      <c r="K279" s="30">
        <f>IF(OR(J279="",M279="Approved",M279="Denied"),"",J279-TODAY())</f>
      </c>
      <c r="L279" s="27"/>
      <c r="M279" s="27"/>
      <c r="N279" s="28"/>
      <c r="O279" s="29">
        <f>IF(OR(I279="",M279="Denied"),"",MAX(0,I279-N(N279)))</f>
      </c>
      <c r="P279" s="27"/>
    </row>
    <row r="280" spans="1:16" x14ac:dyDescent="0.25">
      <c r="A280" s="26"/>
      <c r="B280" s="27"/>
      <c r="C280" s="27"/>
      <c r="D280" s="27"/>
      <c r="E280" s="27"/>
      <c r="F280" s="27"/>
      <c r="G280" s="27"/>
      <c r="H280" s="28"/>
      <c r="I280" s="29">
        <f>IF(OR(G280="",H280=""),"",G280*H280)</f>
      </c>
      <c r="J280" s="26"/>
      <c r="K280" s="30">
        <f>IF(OR(J280="",M280="Approved",M280="Denied"),"",J280-TODAY())</f>
      </c>
      <c r="L280" s="27"/>
      <c r="M280" s="27"/>
      <c r="N280" s="28"/>
      <c r="O280" s="29">
        <f>IF(OR(I280="",M280="Denied"),"",MAX(0,I280-N(N280)))</f>
      </c>
      <c r="P280" s="27"/>
    </row>
    <row r="281" spans="1:16" x14ac:dyDescent="0.25">
      <c r="A281" s="26"/>
      <c r="B281" s="27"/>
      <c r="C281" s="27"/>
      <c r="D281" s="27"/>
      <c r="E281" s="27"/>
      <c r="F281" s="27"/>
      <c r="G281" s="27"/>
      <c r="H281" s="28"/>
      <c r="I281" s="29">
        <f>IF(OR(G281="",H281=""),"",G281*H281)</f>
      </c>
      <c r="J281" s="26"/>
      <c r="K281" s="30">
        <f>IF(OR(J281="",M281="Approved",M281="Denied"),"",J281-TODAY())</f>
      </c>
      <c r="L281" s="27"/>
      <c r="M281" s="27"/>
      <c r="N281" s="28"/>
      <c r="O281" s="29">
        <f>IF(OR(I281="",M281="Denied"),"",MAX(0,I281-N(N281)))</f>
      </c>
      <c r="P281" s="27"/>
    </row>
    <row r="282" spans="1:16" x14ac:dyDescent="0.25">
      <c r="A282" s="26"/>
      <c r="B282" s="27"/>
      <c r="C282" s="27"/>
      <c r="D282" s="27"/>
      <c r="E282" s="27"/>
      <c r="F282" s="27"/>
      <c r="G282" s="27"/>
      <c r="H282" s="28"/>
      <c r="I282" s="29">
        <f>IF(OR(G282="",H282=""),"",G282*H282)</f>
      </c>
      <c r="J282" s="26"/>
      <c r="K282" s="30">
        <f>IF(OR(J282="",M282="Approved",M282="Denied"),"",J282-TODAY())</f>
      </c>
      <c r="L282" s="27"/>
      <c r="M282" s="27"/>
      <c r="N282" s="28"/>
      <c r="O282" s="29">
        <f>IF(OR(I282="",M282="Denied"),"",MAX(0,I282-N(N282)))</f>
      </c>
      <c r="P282" s="27"/>
    </row>
    <row r="283" spans="1:16" x14ac:dyDescent="0.25">
      <c r="A283" s="26"/>
      <c r="B283" s="27"/>
      <c r="C283" s="27"/>
      <c r="D283" s="27"/>
      <c r="E283" s="27"/>
      <c r="F283" s="27"/>
      <c r="G283" s="27"/>
      <c r="H283" s="28"/>
      <c r="I283" s="29">
        <f>IF(OR(G283="",H283=""),"",G283*H283)</f>
      </c>
      <c r="J283" s="26"/>
      <c r="K283" s="30">
        <f>IF(OR(J283="",M283="Approved",M283="Denied"),"",J283-TODAY())</f>
      </c>
      <c r="L283" s="27"/>
      <c r="M283" s="27"/>
      <c r="N283" s="28"/>
      <c r="O283" s="29">
        <f>IF(OR(I283="",M283="Denied"),"",MAX(0,I283-N(N283)))</f>
      </c>
      <c r="P283" s="27"/>
    </row>
    <row r="284" spans="1:16" x14ac:dyDescent="0.25">
      <c r="A284" s="26"/>
      <c r="B284" s="27"/>
      <c r="C284" s="27"/>
      <c r="D284" s="27"/>
      <c r="E284" s="27"/>
      <c r="F284" s="27"/>
      <c r="G284" s="27"/>
      <c r="H284" s="28"/>
      <c r="I284" s="29">
        <f>IF(OR(G284="",H284=""),"",G284*H284)</f>
      </c>
      <c r="J284" s="26"/>
      <c r="K284" s="30">
        <f>IF(OR(J284="",M284="Approved",M284="Denied"),"",J284-TODAY())</f>
      </c>
      <c r="L284" s="27"/>
      <c r="M284" s="27"/>
      <c r="N284" s="28"/>
      <c r="O284" s="29">
        <f>IF(OR(I284="",M284="Denied"),"",MAX(0,I284-N(N284)))</f>
      </c>
      <c r="P284" s="27"/>
    </row>
    <row r="285" spans="1:16" x14ac:dyDescent="0.25">
      <c r="A285" s="26"/>
      <c r="B285" s="27"/>
      <c r="C285" s="27"/>
      <c r="D285" s="27"/>
      <c r="E285" s="27"/>
      <c r="F285" s="27"/>
      <c r="G285" s="27"/>
      <c r="H285" s="28"/>
      <c r="I285" s="29">
        <f>IF(OR(G285="",H285=""),"",G285*H285)</f>
      </c>
      <c r="J285" s="26"/>
      <c r="K285" s="30">
        <f>IF(OR(J285="",M285="Approved",M285="Denied"),"",J285-TODAY())</f>
      </c>
      <c r="L285" s="27"/>
      <c r="M285" s="27"/>
      <c r="N285" s="28"/>
      <c r="O285" s="29">
        <f>IF(OR(I285="",M285="Denied"),"",MAX(0,I285-N(N285)))</f>
      </c>
      <c r="P285" s="27"/>
    </row>
    <row r="286" spans="1:16" x14ac:dyDescent="0.25">
      <c r="A286" s="26"/>
      <c r="B286" s="27"/>
      <c r="C286" s="27"/>
      <c r="D286" s="27"/>
      <c r="E286" s="27"/>
      <c r="F286" s="27"/>
      <c r="G286" s="27"/>
      <c r="H286" s="28"/>
      <c r="I286" s="29">
        <f>IF(OR(G286="",H286=""),"",G286*H286)</f>
      </c>
      <c r="J286" s="26"/>
      <c r="K286" s="30">
        <f>IF(OR(J286="",M286="Approved",M286="Denied"),"",J286-TODAY())</f>
      </c>
      <c r="L286" s="27"/>
      <c r="M286" s="27"/>
      <c r="N286" s="28"/>
      <c r="O286" s="29">
        <f>IF(OR(I286="",M286="Denied"),"",MAX(0,I286-N(N286)))</f>
      </c>
      <c r="P286" s="27"/>
    </row>
    <row r="287" spans="1:16" x14ac:dyDescent="0.25">
      <c r="A287" s="26"/>
      <c r="B287" s="27"/>
      <c r="C287" s="27"/>
      <c r="D287" s="27"/>
      <c r="E287" s="27"/>
      <c r="F287" s="27"/>
      <c r="G287" s="27"/>
      <c r="H287" s="28"/>
      <c r="I287" s="29">
        <f>IF(OR(G287="",H287=""),"",G287*H287)</f>
      </c>
      <c r="J287" s="26"/>
      <c r="K287" s="30">
        <f>IF(OR(J287="",M287="Approved",M287="Denied"),"",J287-TODAY())</f>
      </c>
      <c r="L287" s="27"/>
      <c r="M287" s="27"/>
      <c r="N287" s="28"/>
      <c r="O287" s="29">
        <f>IF(OR(I287="",M287="Denied"),"",MAX(0,I287-N(N287)))</f>
      </c>
      <c r="P287" s="27"/>
    </row>
    <row r="288" spans="1:16" x14ac:dyDescent="0.25">
      <c r="A288" s="26"/>
      <c r="B288" s="27"/>
      <c r="C288" s="27"/>
      <c r="D288" s="27"/>
      <c r="E288" s="27"/>
      <c r="F288" s="27"/>
      <c r="G288" s="27"/>
      <c r="H288" s="28"/>
      <c r="I288" s="29">
        <f>IF(OR(G288="",H288=""),"",G288*H288)</f>
      </c>
      <c r="J288" s="26"/>
      <c r="K288" s="30">
        <f>IF(OR(J288="",M288="Approved",M288="Denied"),"",J288-TODAY())</f>
      </c>
      <c r="L288" s="27"/>
      <c r="M288" s="27"/>
      <c r="N288" s="28"/>
      <c r="O288" s="29">
        <f>IF(OR(I288="",M288="Denied"),"",MAX(0,I288-N(N288)))</f>
      </c>
      <c r="P288" s="27"/>
    </row>
    <row r="289" spans="1:16" x14ac:dyDescent="0.25">
      <c r="A289" s="26"/>
      <c r="B289" s="27"/>
      <c r="C289" s="27"/>
      <c r="D289" s="27"/>
      <c r="E289" s="27"/>
      <c r="F289" s="27"/>
      <c r="G289" s="27"/>
      <c r="H289" s="28"/>
      <c r="I289" s="29">
        <f>IF(OR(G289="",H289=""),"",G289*H289)</f>
      </c>
      <c r="J289" s="26"/>
      <c r="K289" s="30">
        <f>IF(OR(J289="",M289="Approved",M289="Denied"),"",J289-TODAY())</f>
      </c>
      <c r="L289" s="27"/>
      <c r="M289" s="27"/>
      <c r="N289" s="28"/>
      <c r="O289" s="29">
        <f>IF(OR(I289="",M289="Denied"),"",MAX(0,I289-N(N289)))</f>
      </c>
      <c r="P289" s="27"/>
    </row>
    <row r="290" spans="1:16" x14ac:dyDescent="0.25">
      <c r="A290" s="26"/>
      <c r="B290" s="27"/>
      <c r="C290" s="27"/>
      <c r="D290" s="27"/>
      <c r="E290" s="27"/>
      <c r="F290" s="27"/>
      <c r="G290" s="27"/>
      <c r="H290" s="28"/>
      <c r="I290" s="29">
        <f>IF(OR(G290="",H290=""),"",G290*H290)</f>
      </c>
      <c r="J290" s="26"/>
      <c r="K290" s="30">
        <f>IF(OR(J290="",M290="Approved",M290="Denied"),"",J290-TODAY())</f>
      </c>
      <c r="L290" s="27"/>
      <c r="M290" s="27"/>
      <c r="N290" s="28"/>
      <c r="O290" s="29">
        <f>IF(OR(I290="",M290="Denied"),"",MAX(0,I290-N(N290)))</f>
      </c>
      <c r="P290" s="27"/>
    </row>
    <row r="291" spans="1:16" x14ac:dyDescent="0.25">
      <c r="A291" s="26"/>
      <c r="B291" s="27"/>
      <c r="C291" s="27"/>
      <c r="D291" s="27"/>
      <c r="E291" s="27"/>
      <c r="F291" s="27"/>
      <c r="G291" s="27"/>
      <c r="H291" s="28"/>
      <c r="I291" s="29">
        <f>IF(OR(G291="",H291=""),"",G291*H291)</f>
      </c>
      <c r="J291" s="26"/>
      <c r="K291" s="30">
        <f>IF(OR(J291="",M291="Approved",M291="Denied"),"",J291-TODAY())</f>
      </c>
      <c r="L291" s="27"/>
      <c r="M291" s="27"/>
      <c r="N291" s="28"/>
      <c r="O291" s="29">
        <f>IF(OR(I291="",M291="Denied"),"",MAX(0,I291-N(N291)))</f>
      </c>
      <c r="P291" s="27"/>
    </row>
    <row r="292" spans="1:16" x14ac:dyDescent="0.25">
      <c r="A292" s="26"/>
      <c r="B292" s="27"/>
      <c r="C292" s="27"/>
      <c r="D292" s="27"/>
      <c r="E292" s="27"/>
      <c r="F292" s="27"/>
      <c r="G292" s="27"/>
      <c r="H292" s="28"/>
      <c r="I292" s="29">
        <f>IF(OR(G292="",H292=""),"",G292*H292)</f>
      </c>
      <c r="J292" s="26"/>
      <c r="K292" s="30">
        <f>IF(OR(J292="",M292="Approved",M292="Denied"),"",J292-TODAY())</f>
      </c>
      <c r="L292" s="27"/>
      <c r="M292" s="27"/>
      <c r="N292" s="28"/>
      <c r="O292" s="29">
        <f>IF(OR(I292="",M292="Denied"),"",MAX(0,I292-N(N292)))</f>
      </c>
      <c r="P292" s="27"/>
    </row>
    <row r="293" spans="1:16" x14ac:dyDescent="0.25">
      <c r="A293" s="26"/>
      <c r="B293" s="27"/>
      <c r="C293" s="27"/>
      <c r="D293" s="27"/>
      <c r="E293" s="27"/>
      <c r="F293" s="27"/>
      <c r="G293" s="27"/>
      <c r="H293" s="28"/>
      <c r="I293" s="29">
        <f>IF(OR(G293="",H293=""),"",G293*H293)</f>
      </c>
      <c r="J293" s="26"/>
      <c r="K293" s="30">
        <f>IF(OR(J293="",M293="Approved",M293="Denied"),"",J293-TODAY())</f>
      </c>
      <c r="L293" s="27"/>
      <c r="M293" s="27"/>
      <c r="N293" s="28"/>
      <c r="O293" s="29">
        <f>IF(OR(I293="",M293="Denied"),"",MAX(0,I293-N(N293)))</f>
      </c>
      <c r="P293" s="27"/>
    </row>
    <row r="294" spans="1:16" x14ac:dyDescent="0.25">
      <c r="A294" s="26"/>
      <c r="B294" s="27"/>
      <c r="C294" s="27"/>
      <c r="D294" s="27"/>
      <c r="E294" s="27"/>
      <c r="F294" s="27"/>
      <c r="G294" s="27"/>
      <c r="H294" s="28"/>
      <c r="I294" s="29">
        <f>IF(OR(G294="",H294=""),"",G294*H294)</f>
      </c>
      <c r="J294" s="26"/>
      <c r="K294" s="30">
        <f>IF(OR(J294="",M294="Approved",M294="Denied"),"",J294-TODAY())</f>
      </c>
      <c r="L294" s="27"/>
      <c r="M294" s="27"/>
      <c r="N294" s="28"/>
      <c r="O294" s="29">
        <f>IF(OR(I294="",M294="Denied"),"",MAX(0,I294-N(N294)))</f>
      </c>
      <c r="P294" s="27"/>
    </row>
    <row r="295" spans="1:16" x14ac:dyDescent="0.25">
      <c r="A295" s="26"/>
      <c r="B295" s="27"/>
      <c r="C295" s="27"/>
      <c r="D295" s="27"/>
      <c r="E295" s="27"/>
      <c r="F295" s="27"/>
      <c r="G295" s="27"/>
      <c r="H295" s="28"/>
      <c r="I295" s="29">
        <f>IF(OR(G295="",H295=""),"",G295*H295)</f>
      </c>
      <c r="J295" s="26"/>
      <c r="K295" s="30">
        <f>IF(OR(J295="",M295="Approved",M295="Denied"),"",J295-TODAY())</f>
      </c>
      <c r="L295" s="27"/>
      <c r="M295" s="27"/>
      <c r="N295" s="28"/>
      <c r="O295" s="29">
        <f>IF(OR(I295="",M295="Denied"),"",MAX(0,I295-N(N295)))</f>
      </c>
      <c r="P295" s="27"/>
    </row>
    <row r="296" spans="1:16" x14ac:dyDescent="0.25">
      <c r="A296" s="26"/>
      <c r="B296" s="27"/>
      <c r="C296" s="27"/>
      <c r="D296" s="27"/>
      <c r="E296" s="27"/>
      <c r="F296" s="27"/>
      <c r="G296" s="27"/>
      <c r="H296" s="28"/>
      <c r="I296" s="29">
        <f>IF(OR(G296="",H296=""),"",G296*H296)</f>
      </c>
      <c r="J296" s="26"/>
      <c r="K296" s="30">
        <f>IF(OR(J296="",M296="Approved",M296="Denied"),"",J296-TODAY())</f>
      </c>
      <c r="L296" s="27"/>
      <c r="M296" s="27"/>
      <c r="N296" s="28"/>
      <c r="O296" s="29">
        <f>IF(OR(I296="",M296="Denied"),"",MAX(0,I296-N(N296)))</f>
      </c>
      <c r="P296" s="27"/>
    </row>
    <row r="297" spans="1:16" x14ac:dyDescent="0.25">
      <c r="A297" s="26"/>
      <c r="B297" s="27"/>
      <c r="C297" s="27"/>
      <c r="D297" s="27"/>
      <c r="E297" s="27"/>
      <c r="F297" s="27"/>
      <c r="G297" s="27"/>
      <c r="H297" s="28"/>
      <c r="I297" s="29">
        <f>IF(OR(G297="",H297=""),"",G297*H297)</f>
      </c>
      <c r="J297" s="26"/>
      <c r="K297" s="30">
        <f>IF(OR(J297="",M297="Approved",M297="Denied"),"",J297-TODAY())</f>
      </c>
      <c r="L297" s="27"/>
      <c r="M297" s="27"/>
      <c r="N297" s="28"/>
      <c r="O297" s="29">
        <f>IF(OR(I297="",M297="Denied"),"",MAX(0,I297-N(N297)))</f>
      </c>
      <c r="P297" s="27"/>
    </row>
    <row r="298" spans="1:16" x14ac:dyDescent="0.25">
      <c r="A298" s="26"/>
      <c r="B298" s="27"/>
      <c r="C298" s="27"/>
      <c r="D298" s="27"/>
      <c r="E298" s="27"/>
      <c r="F298" s="27"/>
      <c r="G298" s="27"/>
      <c r="H298" s="28"/>
      <c r="I298" s="29">
        <f>IF(OR(G298="",H298=""),"",G298*H298)</f>
      </c>
      <c r="J298" s="26"/>
      <c r="K298" s="30">
        <f>IF(OR(J298="",M298="Approved",M298="Denied"),"",J298-TODAY())</f>
      </c>
      <c r="L298" s="27"/>
      <c r="M298" s="27"/>
      <c r="N298" s="28"/>
      <c r="O298" s="29">
        <f>IF(OR(I298="",M298="Denied"),"",MAX(0,I298-N(N298)))</f>
      </c>
      <c r="P298" s="27"/>
    </row>
    <row r="299" spans="1:16" x14ac:dyDescent="0.25">
      <c r="A299" s="26"/>
      <c r="B299" s="27"/>
      <c r="C299" s="27"/>
      <c r="D299" s="27"/>
      <c r="E299" s="27"/>
      <c r="F299" s="27"/>
      <c r="G299" s="27"/>
      <c r="H299" s="28"/>
      <c r="I299" s="29">
        <f>IF(OR(G299="",H299=""),"",G299*H299)</f>
      </c>
      <c r="J299" s="26"/>
      <c r="K299" s="30">
        <f>IF(OR(J299="",M299="Approved",M299="Denied"),"",J299-TODAY())</f>
      </c>
      <c r="L299" s="27"/>
      <c r="M299" s="27"/>
      <c r="N299" s="28"/>
      <c r="O299" s="29">
        <f>IF(OR(I299="",M299="Denied"),"",MAX(0,I299-N(N299)))</f>
      </c>
      <c r="P299" s="27"/>
    </row>
    <row r="300" spans="1:16" x14ac:dyDescent="0.25">
      <c r="A300" s="26"/>
      <c r="B300" s="27"/>
      <c r="C300" s="27"/>
      <c r="D300" s="27"/>
      <c r="E300" s="27"/>
      <c r="F300" s="27"/>
      <c r="G300" s="27"/>
      <c r="H300" s="28"/>
      <c r="I300" s="29">
        <f>IF(OR(G300="",H300=""),"",G300*H300)</f>
      </c>
      <c r="J300" s="26"/>
      <c r="K300" s="30">
        <f>IF(OR(J300="",M300="Approved",M300="Denied"),"",J300-TODAY())</f>
      </c>
      <c r="L300" s="27"/>
      <c r="M300" s="27"/>
      <c r="N300" s="28"/>
      <c r="O300" s="29">
        <f>IF(OR(I300="",M300="Denied"),"",MAX(0,I300-N(N300)))</f>
      </c>
      <c r="P300" s="27"/>
    </row>
    <row r="301" spans="1:16" x14ac:dyDescent="0.25">
      <c r="A301" s="26"/>
      <c r="B301" s="27"/>
      <c r="C301" s="27"/>
      <c r="D301" s="27"/>
      <c r="E301" s="27"/>
      <c r="F301" s="27"/>
      <c r="G301" s="27"/>
      <c r="H301" s="28"/>
      <c r="I301" s="29">
        <f>IF(OR(G301="",H301=""),"",G301*H301)</f>
      </c>
      <c r="J301" s="26"/>
      <c r="K301" s="30">
        <f>IF(OR(J301="",M301="Approved",M301="Denied"),"",J301-TODAY())</f>
      </c>
      <c r="L301" s="27"/>
      <c r="M301" s="27"/>
      <c r="N301" s="28"/>
      <c r="O301" s="29">
        <f>IF(OR(I301="",M301="Denied"),"",MAX(0,I301-N(N301)))</f>
      </c>
      <c r="P301" s="27"/>
    </row>
  </sheetData>
  <autoFilter ref="A1:P1"/>
  <conditionalFormatting sqref="K2:K301">
    <cfRule type="expression" dxfId="0" priority="1">
      <formula>AND(ISNUMBER(K2),K2&lt;10)</formula>
    </cfRule>
  </conditionalFormatting>
  <conditionalFormatting sqref="M2:M301">
    <cfRule type="expression" dxfId="1" priority="2">
      <formula>OR(M2="Approved",M2="Partially paid")</formula>
    </cfRule>
  </conditionalFormatting>
  <dataValidations count="4">
    <dataValidation type="list" allowBlank="1" sqref="B10:B301">
      <formula1>Lists!$A$2:$A$8</formula1>
    </dataValidation>
    <dataValidation type="list" allowBlank="1" sqref="B2:B301">
      <formula1>Lists!$A$2:$A$8</formula1>
    </dataValidation>
    <dataValidation type="list" allowBlank="1" sqref="M10:M301">
      <formula1>Lists!$B$2:$B$6</formula1>
    </dataValidation>
    <dataValidation type="list" allowBlank="1" sqref="M2:M301">
      <formula1>Lists!$B$2:$B$6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87</v>
      </c>
      <c r="B1" t="s">
        <v>88</v>
      </c>
    </row>
    <row r="2" spans="1:2" x14ac:dyDescent="0.25">
      <c r="A2" t="s">
        <v>38</v>
      </c>
      <c r="B2" t="s">
        <v>31</v>
      </c>
    </row>
    <row r="3" spans="1:2" x14ac:dyDescent="0.25">
      <c r="A3" t="s">
        <v>39</v>
      </c>
      <c r="B3" t="s">
        <v>32</v>
      </c>
    </row>
    <row r="4" spans="1:2" x14ac:dyDescent="0.25">
      <c r="A4" t="s">
        <v>40</v>
      </c>
      <c r="B4" t="s">
        <v>33</v>
      </c>
    </row>
    <row r="5" spans="1:2" x14ac:dyDescent="0.25">
      <c r="A5" t="s">
        <v>41</v>
      </c>
      <c r="B5" t="s">
        <v>34</v>
      </c>
    </row>
    <row r="6" spans="1:2" x14ac:dyDescent="0.25">
      <c r="A6" t="s">
        <v>42</v>
      </c>
      <c r="B6" t="s">
        <v>35</v>
      </c>
    </row>
    <row r="7" spans="1:1" x14ac:dyDescent="0.25">
      <c r="A7" t="s">
        <v>43</v>
      </c>
    </row>
    <row r="8" spans="1:1" x14ac:dyDescent="0.25">
      <c r="A8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Summary</vt:lpstr>
      <vt:lpstr>Monthly Checklist</vt:lpstr>
      <vt:lpstr>Claims Tracker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Rahana Islam</dc:creator>
  <dc:title/>
  <dc:subject/>
  <dc:description/>
  <cp:keywords/>
  <cp:category/>
  <cp:lastModifiedBy>Unknown</cp:lastModifiedBy>
  <dcterms:created xsi:type="dcterms:W3CDTF">2026-10-19T14:23:15Z</dcterms:created>
  <dcterms:modified xsi:type="dcterms:W3CDTF">2026-10-19T14:23:15Z</dcterms:modified>
</cp:coreProperties>
</file>